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CUSTODIAL ORDER FORM" sheetId="1" r:id="rId1"/>
  </sheets>
  <definedNames/>
  <calcPr fullCalcOnLoad="1"/>
</workbook>
</file>

<file path=xl/sharedStrings.xml><?xml version="1.0" encoding="utf-8"?>
<sst xmlns="http://schemas.openxmlformats.org/spreadsheetml/2006/main" count="825" uniqueCount="627">
  <si>
    <t>CS-001</t>
  </si>
  <si>
    <t>CS-002</t>
  </si>
  <si>
    <t>Broom, Regular Stick</t>
  </si>
  <si>
    <t>CS-005</t>
  </si>
  <si>
    <t>Wet Mop 24 oz. Cotton</t>
  </si>
  <si>
    <r>
      <t>Cotton blend</t>
    </r>
    <r>
      <rPr>
        <sz val="8"/>
        <rFont val="Arial"/>
        <family val="2"/>
      </rPr>
      <t>. Looped and banded ends. Mop head</t>
    </r>
  </si>
  <si>
    <t>5" wide vinyl-coated mesh headband</t>
  </si>
  <si>
    <t xml:space="preserve"> </t>
  </si>
  <si>
    <t>CS-006</t>
  </si>
  <si>
    <t>Wet Mop 20 oz. Cotton</t>
  </si>
  <si>
    <t>CS-007</t>
  </si>
  <si>
    <t>Flat Mop Micro Scrubber Pad</t>
  </si>
  <si>
    <t>Polypropylene scrubber strips are great for deep cleaning</t>
  </si>
  <si>
    <t xml:space="preserve">on grouted surfaces or any surfaces requiring scrubbing </t>
  </si>
  <si>
    <t>action.</t>
  </si>
  <si>
    <t>CS-009</t>
  </si>
  <si>
    <t>CS-010</t>
  </si>
  <si>
    <t>Dust Mop Heads</t>
  </si>
  <si>
    <t>CS-011</t>
  </si>
  <si>
    <t xml:space="preserve">Dust Mop Heads </t>
  </si>
  <si>
    <t>CS-012</t>
  </si>
  <si>
    <t>CS-013</t>
  </si>
  <si>
    <t>Dust Mop Frame</t>
  </si>
  <si>
    <t>Size 5 X 24 Solid construction.</t>
  </si>
  <si>
    <t>CS-014</t>
  </si>
  <si>
    <t>Size 5 X 36 Solid construction.</t>
  </si>
  <si>
    <t>CS-015</t>
  </si>
  <si>
    <t>Size 5 X 48 Solid construction.</t>
  </si>
  <si>
    <t>CS-016</t>
  </si>
  <si>
    <t>Handle, w/ metal tip threaded</t>
  </si>
  <si>
    <t xml:space="preserve">60", w/ wooden handle </t>
  </si>
  <si>
    <t>CS-017</t>
  </si>
  <si>
    <t>Handle, Wet Mop</t>
  </si>
  <si>
    <t>Gripper/JAW type 60", fiberglass handle</t>
  </si>
  <si>
    <t>CS-018</t>
  </si>
  <si>
    <t>Handle, Dust Mop</t>
  </si>
  <si>
    <t>Dust mop, 60" wooden w/ metal tip, clip on</t>
  </si>
  <si>
    <t>CS-019</t>
  </si>
  <si>
    <t>CS-020</t>
  </si>
  <si>
    <t>CS-024</t>
  </si>
  <si>
    <t>High productivity; Heavy duty wet stripping (BLACK)</t>
  </si>
  <si>
    <t>CS-025</t>
  </si>
  <si>
    <t>20" Polishing pads</t>
  </si>
  <si>
    <t>20" Burnishing pads</t>
  </si>
  <si>
    <t>Natural fiber hogs hair, ultra high speed buffing.</t>
  </si>
  <si>
    <t>20" X 1" thick 5 pads per case</t>
  </si>
  <si>
    <t>CS-027</t>
  </si>
  <si>
    <t>CS-028</t>
  </si>
  <si>
    <t>CS-030</t>
  </si>
  <si>
    <t>CS-031</t>
  </si>
  <si>
    <t>Wax stripper</t>
  </si>
  <si>
    <t>CS-032</t>
  </si>
  <si>
    <t>Floor Finish; Hard Shine Formula System</t>
  </si>
  <si>
    <t>CS-033</t>
  </si>
  <si>
    <t xml:space="preserve">Dust Mop Treatment </t>
  </si>
  <si>
    <t>Must supply chemical resistance labels for spray bottles</t>
  </si>
  <si>
    <t>CS-034</t>
  </si>
  <si>
    <t>Porcelain tile &amp; metal cleaner</t>
  </si>
  <si>
    <t>CS-035</t>
  </si>
  <si>
    <t>Window cleaner</t>
  </si>
  <si>
    <t>CS-036</t>
  </si>
  <si>
    <t>Neutral Cleaner</t>
  </si>
  <si>
    <t>Non - Acid Bowl Cleaner</t>
  </si>
  <si>
    <t>CS-038</t>
  </si>
  <si>
    <t>CS-046</t>
  </si>
  <si>
    <t>Long Handled Scraper</t>
  </si>
  <si>
    <t xml:space="preserve">48" overall; </t>
  </si>
  <si>
    <t>CS-047</t>
  </si>
  <si>
    <t>Scraper Blades</t>
  </si>
  <si>
    <t xml:space="preserve">Replacement blades and dispenser, must fit scraper </t>
  </si>
  <si>
    <t>listed above</t>
  </si>
  <si>
    <t>CS-049</t>
  </si>
  <si>
    <t>Putty Knife</t>
  </si>
  <si>
    <t>Plastic handle; stiff 1 1/4" wide blade (metal)</t>
  </si>
  <si>
    <t>CS-050</t>
  </si>
  <si>
    <t>Toilet Bowl Mop</t>
  </si>
  <si>
    <t xml:space="preserve">White; </t>
  </si>
  <si>
    <t>CS-051</t>
  </si>
  <si>
    <t>Spray bottle</t>
  </si>
  <si>
    <t xml:space="preserve">32 oz., for mixing and dispensing concentrated </t>
  </si>
  <si>
    <t>cleaning products. Natural color w/ quantity graduations.</t>
  </si>
  <si>
    <t>CS-052</t>
  </si>
  <si>
    <t>Trigger Sprayers</t>
  </si>
  <si>
    <t xml:space="preserve">9 1/2"  Trigger Sprayers general purpose trigger sprayer </t>
  </si>
  <si>
    <t>in hand with textured wide grip.</t>
  </si>
  <si>
    <t>CS-053</t>
  </si>
  <si>
    <t>Ant &amp; Roach Spray</t>
  </si>
  <si>
    <t xml:space="preserve">Non chlorinated, non-Ozone depleting solvent </t>
  </si>
  <si>
    <t>based residual insecticide</t>
  </si>
  <si>
    <t>CS-054</t>
  </si>
  <si>
    <t>Carpet Spot Remover</t>
  </si>
  <si>
    <t>CS-055</t>
  </si>
  <si>
    <t>Furniture Polish</t>
  </si>
  <si>
    <t>Aerosol spray; lemon oil furniture cleaner/polish.</t>
  </si>
  <si>
    <t>CS-056</t>
  </si>
  <si>
    <t>Gum Remover</t>
  </si>
  <si>
    <t xml:space="preserve">Aerosol, freeze type; Non-flammable. Works on many </t>
  </si>
  <si>
    <t>CS-057</t>
  </si>
  <si>
    <t>Vandal Mark Remover</t>
  </si>
  <si>
    <t>Non abrasive, no carbon tetrachloride, (used for graffiti,</t>
  </si>
  <si>
    <t>CS-058</t>
  </si>
  <si>
    <t>Wasp &amp; Hornet Spray</t>
  </si>
  <si>
    <t>CS-059</t>
  </si>
  <si>
    <t>Germicidal  Foaming Spray</t>
  </si>
  <si>
    <t>CS-061</t>
  </si>
  <si>
    <t>Garbage can w/o Lid</t>
  </si>
  <si>
    <t>32 gal. Heavy duty plastic</t>
  </si>
  <si>
    <t>Garbage Can Dolly</t>
  </si>
  <si>
    <t>Must fit 32 gal. garbage can w/ 5 coasters</t>
  </si>
  <si>
    <t>CS-062</t>
  </si>
  <si>
    <t>High Density Can Liners</t>
  </si>
  <si>
    <t>CS-063</t>
  </si>
  <si>
    <t>CS-066</t>
  </si>
  <si>
    <t>CS-068</t>
  </si>
  <si>
    <t>CS-071</t>
  </si>
  <si>
    <r>
      <t xml:space="preserve">Toilet Tissue Jumbo Roll; </t>
    </r>
    <r>
      <rPr>
        <sz val="8"/>
        <rFont val="Arial"/>
        <family val="2"/>
      </rPr>
      <t xml:space="preserve">2 ply; core size 3.3"; 1000  </t>
    </r>
  </si>
  <si>
    <t>CS-072</t>
  </si>
  <si>
    <t>Sanitizer Dispenser</t>
  </si>
  <si>
    <t>CS-074</t>
  </si>
  <si>
    <t>Pull Down Dispenser</t>
  </si>
  <si>
    <t>Toilet Paper Dispenser</t>
  </si>
  <si>
    <t>CS-077</t>
  </si>
  <si>
    <t>Must fit above listed 2 ply Jumbo Roll toilet tissue</t>
  </si>
  <si>
    <t>Hand Soap Dispenser</t>
  </si>
  <si>
    <t xml:space="preserve">   Must fit below listed Anti-Microbial Hand Soap.  </t>
  </si>
  <si>
    <t xml:space="preserve">   Antibacterial foaming soap .</t>
  </si>
  <si>
    <t>Anti-Microbial Foaming Hand Soap</t>
  </si>
  <si>
    <t>Sanitary Napkin Receptacle Liners</t>
  </si>
  <si>
    <t>Waxed; 9" X 10" X 3 1/4"</t>
  </si>
  <si>
    <t>Bio Red Bags</t>
  </si>
  <si>
    <t>Safety Goggles</t>
  </si>
  <si>
    <t xml:space="preserve">All purpose, protects from liquid &amp; dust, eyeglass </t>
  </si>
  <si>
    <t xml:space="preserve">type, protects from flying participles </t>
  </si>
  <si>
    <t>Sharp Container</t>
  </si>
  <si>
    <t xml:space="preserve">2 gallon; For disposal of needles, syringes, vials, test </t>
  </si>
  <si>
    <t>tubes and glass slides. Wall mounted or free standing.</t>
  </si>
  <si>
    <t>Latex and metal free.</t>
  </si>
  <si>
    <t>Vomitus Absorbent</t>
  </si>
  <si>
    <t>Hand Sanitizer</t>
  </si>
  <si>
    <t xml:space="preserve">    reduce slipping. Small, Medium, Large, and Ex-Large</t>
  </si>
  <si>
    <t>Vinyl Gloves - POWDER FREE</t>
  </si>
  <si>
    <t>Hydrogen Peroxide Cleaner</t>
  </si>
  <si>
    <t xml:space="preserve"> Roll Towel Basic - (WHITE TOWELS)</t>
  </si>
  <si>
    <t xml:space="preserve"> Roll Towel Basic  (BROWN TOWELS)</t>
  </si>
  <si>
    <t>a Dispenser w/ a drip tray;  Must fit the sanitizer on the bid.</t>
  </si>
  <si>
    <t>Stripping Boots</t>
  </si>
  <si>
    <t xml:space="preserve">Kiavac Cleaner (Mariner) </t>
  </si>
  <si>
    <t>CS-003</t>
  </si>
  <si>
    <t>CS-004</t>
  </si>
  <si>
    <t>CS-021</t>
  </si>
  <si>
    <t>CS-022</t>
  </si>
  <si>
    <t>CS-023</t>
  </si>
  <si>
    <t>CS-029</t>
  </si>
  <si>
    <t>CS-039</t>
  </si>
  <si>
    <t>CS-040</t>
  </si>
  <si>
    <t>CS-041</t>
  </si>
  <si>
    <t>CS-042</t>
  </si>
  <si>
    <t>CS-043</t>
  </si>
  <si>
    <t>CS-044</t>
  </si>
  <si>
    <t>CS-045</t>
  </si>
  <si>
    <t>CS-048</t>
  </si>
  <si>
    <t>CS-060</t>
  </si>
  <si>
    <t>CS-064</t>
  </si>
  <si>
    <t>CS-067</t>
  </si>
  <si>
    <t>CS-069</t>
  </si>
  <si>
    <t>CS-070</t>
  </si>
  <si>
    <t>CS-073</t>
  </si>
  <si>
    <t>CS-078</t>
  </si>
  <si>
    <t>contact and gentle cleansers to leave hands clean &amp; moisturized</t>
  </si>
  <si>
    <t xml:space="preserve">14" White Floor Pads   </t>
  </si>
  <si>
    <t xml:space="preserve">   To buff very soft finishes or polishing wood floors.</t>
  </si>
  <si>
    <t xml:space="preserve">   5 pads per case,  14" x 1" thick.</t>
  </si>
  <si>
    <t>Broom, Commercial Angled:</t>
  </si>
  <si>
    <t>Upright flagged polypropylene bristles, 5" angled head trim.  Includes</t>
  </si>
  <si>
    <r>
      <t xml:space="preserve">backing.  Creative Products International Wave Hook.  </t>
    </r>
    <r>
      <rPr>
        <b/>
        <i/>
        <sz val="8"/>
        <color indexed="8"/>
        <rFont val="Arial"/>
        <family val="2"/>
      </rPr>
      <t>ONLY</t>
    </r>
  </si>
  <si>
    <t xml:space="preserve">   Pro-Team; 10 qt. 10 pk. Back Pack Bags</t>
  </si>
  <si>
    <t xml:space="preserve">   Royal; Type B, top fill bags 10 Pack</t>
  </si>
  <si>
    <t>Doodle Bug Pad Holder</t>
  </si>
  <si>
    <t xml:space="preserve">  Swivels for all angles of scrubbing. Fits Standard threaded handle.</t>
  </si>
  <si>
    <t>Doodle Bug Pad(s)</t>
  </si>
  <si>
    <r>
      <t xml:space="preserve"> Utility pad; 4 5/8" x 10" </t>
    </r>
    <r>
      <rPr>
        <b/>
        <sz val="8"/>
        <rFont val="Arial"/>
        <family val="2"/>
      </rPr>
      <t>Heavy Duty ONLY</t>
    </r>
  </si>
  <si>
    <t>Lobby Dust Pan</t>
  </si>
  <si>
    <t xml:space="preserve"> Self opening and closing lid, strong polymer dust pan, must store</t>
  </si>
  <si>
    <t xml:space="preserve">  in upright position.</t>
  </si>
  <si>
    <r>
      <t>Hillyard (</t>
    </r>
    <r>
      <rPr>
        <b/>
        <sz val="8"/>
        <rFont val="Arial"/>
        <family val="2"/>
      </rPr>
      <t>Explorer</t>
    </r>
    <r>
      <rPr>
        <sz val="8"/>
        <rFont val="Arial"/>
        <family val="2"/>
      </rPr>
      <t>) Floor finish; High solids ultra compatible floor</t>
    </r>
  </si>
  <si>
    <t xml:space="preserve">Sealer  </t>
  </si>
  <si>
    <t>Degreaser Cleaner (multipurpose-food safe)</t>
  </si>
  <si>
    <t xml:space="preserve"> A live bacterial suspension that dissolve grease, fats, proteins, and</t>
  </si>
  <si>
    <t xml:space="preserve"> carbohydrates. It treats sink drains, wash basins, shower stalls, and </t>
  </si>
  <si>
    <t xml:space="preserve"> refuse containers. </t>
  </si>
  <si>
    <t xml:space="preserve"> Germicidal Cleaner  </t>
  </si>
  <si>
    <t>Pumice Block</t>
  </si>
  <si>
    <t xml:space="preserve"> US Pumice scouring stick or approved equal.</t>
  </si>
  <si>
    <t>Sponge</t>
  </si>
  <si>
    <t>Telescopic Pole</t>
  </si>
  <si>
    <t>Janitor Cart</t>
  </si>
  <si>
    <r>
      <t xml:space="preserve"> </t>
    </r>
    <r>
      <rPr>
        <sz val="8"/>
        <rFont val="Arial"/>
        <family val="2"/>
      </rPr>
      <t>Rubbermaid 6150</t>
    </r>
    <r>
      <rPr>
        <b/>
        <sz val="8"/>
        <rFont val="Arial"/>
        <family val="2"/>
      </rPr>
      <t xml:space="preserve">  ONLY.</t>
    </r>
  </si>
  <si>
    <t>Sign, WET FLOOR</t>
  </si>
  <si>
    <t xml:space="preserve"> Bilingual English/Spanish, 25" bright yellow with bold graphics,</t>
  </si>
  <si>
    <t xml:space="preserve"> and graphics on both sides.  Signs fold flat for storage.</t>
  </si>
  <si>
    <t>Squeegee/Scrubber</t>
  </si>
  <si>
    <t xml:space="preserve"> 8" mesh covered sponge with a flexible rubber squeegee and a 14 1/2"</t>
  </si>
  <si>
    <t xml:space="preserve"> handle.  Accepts standard threaded handle. Impact 7458, </t>
  </si>
  <si>
    <t xml:space="preserve"> Carlisle 36286800, BB262008, or approved equal.</t>
  </si>
  <si>
    <t>Squeegee Handle</t>
  </si>
  <si>
    <t>Squeegee Blade</t>
  </si>
  <si>
    <t xml:space="preserve"> 12" Blade. Carlisle 36283CR1200, BB260512 or approved equal.</t>
  </si>
  <si>
    <t>Defoamer</t>
  </si>
  <si>
    <t xml:space="preserve">   A concentrated, stable white emulsion, specially formulated to eliminate</t>
  </si>
  <si>
    <t xml:space="preserve">   foam in recovery tanks of carpet cleaning equipment, automatic floor </t>
  </si>
  <si>
    <t xml:space="preserve">CS-008 </t>
  </si>
  <si>
    <t>CS-026</t>
  </si>
  <si>
    <t>CS-079</t>
  </si>
  <si>
    <t>CS-080</t>
  </si>
  <si>
    <t>CS-082</t>
  </si>
  <si>
    <t>CS-083</t>
  </si>
  <si>
    <t>CS-084</t>
  </si>
  <si>
    <t>CS-085</t>
  </si>
  <si>
    <t>CS-086</t>
  </si>
  <si>
    <t>CS-087</t>
  </si>
  <si>
    <t>CS-088</t>
  </si>
  <si>
    <t>CS-089</t>
  </si>
  <si>
    <t>CS-090</t>
  </si>
  <si>
    <t>CS-091</t>
  </si>
  <si>
    <t>CS-092</t>
  </si>
  <si>
    <t>CS-093</t>
  </si>
  <si>
    <t>CS-094</t>
  </si>
  <si>
    <t>CS-095</t>
  </si>
  <si>
    <t>CS-096</t>
  </si>
  <si>
    <t>CS-097</t>
  </si>
  <si>
    <t>CS-098</t>
  </si>
  <si>
    <t>Size: 24 oz</t>
  </si>
  <si>
    <t>Size:  16 oz</t>
  </si>
  <si>
    <t>Size:  24 inch</t>
  </si>
  <si>
    <t>Size:  48 inch</t>
  </si>
  <si>
    <t>24" Fringed Microfiber Dust Mop</t>
  </si>
  <si>
    <t>48" Fringed Microfiber Dust Mop</t>
  </si>
  <si>
    <t>16 oz Cotton Cut End String Mop</t>
  </si>
  <si>
    <t>24 oz Rayon String Mop Head</t>
  </si>
  <si>
    <t>Stainless Steel Squeegee Handle</t>
  </si>
  <si>
    <t>Rubber Grip  12"</t>
  </si>
  <si>
    <t>Heavy duty  grease release cleaner. Product can be used in multiple</t>
  </si>
  <si>
    <t>cleaning methods (spraying, mopping, brushing or wiping).  FSPMA</t>
  </si>
  <si>
    <t>specification and be USDA approved.  Must supply chemical resistance</t>
  </si>
  <si>
    <t xml:space="preserve">Enzyme      </t>
  </si>
  <si>
    <t>CS-037</t>
  </si>
  <si>
    <t xml:space="preserve">Oil base; High quality dust mop treatment which attracts dust, holds to the </t>
  </si>
  <si>
    <t>dust mop.  Must supply chemical resistance labels for spray bottles</t>
  </si>
  <si>
    <r>
      <rPr>
        <b/>
        <sz val="8"/>
        <rFont val="Arial"/>
        <family val="2"/>
      </rPr>
      <t>Hillyard HR 2000</t>
    </r>
    <r>
      <rPr>
        <sz val="8"/>
        <rFont val="Arial"/>
        <family val="2"/>
      </rPr>
      <t xml:space="preserve">  - Mop on Hi-Gloss restorer to deliver a deep gloss.</t>
    </r>
  </si>
  <si>
    <r>
      <t>Hillyard Stripper (</t>
    </r>
    <r>
      <rPr>
        <b/>
        <sz val="8"/>
        <rFont val="Arial"/>
        <family val="2"/>
      </rPr>
      <t>Devastator</t>
    </r>
    <r>
      <rPr>
        <sz val="8"/>
        <rFont val="Arial"/>
        <family val="2"/>
      </rPr>
      <t>); HD speed stripper, non-ammoniated that</t>
    </r>
  </si>
  <si>
    <t>removes waxes, polymers, and interlock polish quickly.  Dilutes w/cold water.</t>
  </si>
  <si>
    <t>Cleans away rust stains, soap scum, mold, mildew, hard water deposits</t>
  </si>
  <si>
    <t>and dirt. Phosphoric acid formula, acid range shall be 10-30%</t>
  </si>
  <si>
    <t>EPA approved, disinfectant when used as directed, kills household bacteria</t>
  </si>
  <si>
    <t xml:space="preserve">on hard non-porous surfaces.  Must supply chemical resistance labels for </t>
  </si>
  <si>
    <t>maximum product performance and dilution accuracy every time.</t>
  </si>
  <si>
    <t xml:space="preserve">Non-ammoniated, professional strength window cleaner. Must supply </t>
  </si>
  <si>
    <t xml:space="preserve">dilution accuracy every time.  </t>
  </si>
  <si>
    <t xml:space="preserve">   Concentrated, disinfectant cleaner, sanitizer, fungicide, mildew stat, </t>
  </si>
  <si>
    <t xml:space="preserve">    virucide, deodorizer.   Must supply chemical resistance labels for spray  </t>
  </si>
  <si>
    <t>Must clean, disinfect, sanitizer &amp; is effective against HIV-1, controls</t>
  </si>
  <si>
    <t xml:space="preserve">   bacteria on the inside of bowl and urinals, plus it does not produce any</t>
  </si>
  <si>
    <t>Powerful, removes tough rust and lime. Cleans, deodorize, disinfects in one</t>
  </si>
  <si>
    <t xml:space="preserve">operation. Formulated with safety inhibitor to protect plumbing. Must be   </t>
  </si>
  <si>
    <t>Concentrated, Hydrogen Peroxide multi-purpose cleaner; provides highly</t>
  </si>
  <si>
    <t xml:space="preserve">   effective cleaning.  Must supply chemical resistance labels for spray bottles.</t>
  </si>
  <si>
    <t>Concentrated, multi-purpose cleaner; provides highly effective cleaning.</t>
  </si>
  <si>
    <t>Sponges for the Host Dry Extraction Carpet Cleaning System.</t>
  </si>
  <si>
    <t>For tougher spots and high traffic areas.</t>
  </si>
  <si>
    <t>General carpet cleaning.</t>
  </si>
  <si>
    <t>Sizes: Small, Medium, Large and X-Large</t>
  </si>
  <si>
    <t xml:space="preserve">Highest protective properties, durable, hold up in wet conditions, highly </t>
  </si>
  <si>
    <t>resistant to many chemicals, including acid and alkalis.</t>
  </si>
  <si>
    <t>Highest protective properties, durable, hold up in wet conditions, highly</t>
  </si>
  <si>
    <t xml:space="preserve">Clear, pourable gel. Dissolves oil and water based soils quickly for fast  </t>
  </si>
  <si>
    <t>Vinyl Gloves - POWDERED      10 boxes/case</t>
  </si>
  <si>
    <t xml:space="preserve">Sizes:  Medium, Large and X-Large   </t>
  </si>
  <si>
    <t>NITRILE GLOVES - POWDER FREE         10 boxes/case</t>
  </si>
  <si>
    <t xml:space="preserve">Extra strength for tear resistance and better fit for comfort; latex free                                                                                                                                                                                                </t>
  </si>
  <si>
    <t>CS-075</t>
  </si>
  <si>
    <t xml:space="preserve">   24" x 33"  12-16 gal.  6 micron; 1000/case  Clear in color</t>
  </si>
  <si>
    <t xml:space="preserve">  30" x 37"   20-30 gal.  19 micron; 250/case   Clear in color</t>
  </si>
  <si>
    <t xml:space="preserve">  38" x 60"   60 gal.  22 micron; 150/case   Black in color</t>
  </si>
  <si>
    <t xml:space="preserve">  40" x 48"  40-45 gal. 19 micron; 200/case   Clear in color</t>
  </si>
  <si>
    <r>
      <t xml:space="preserve">  </t>
    </r>
    <r>
      <rPr>
        <sz val="8"/>
        <rFont val="Arial"/>
        <family val="2"/>
      </rPr>
      <t xml:space="preserve"> sheets per roll; case weight 24 lbs.; 12 rolls per case</t>
    </r>
  </si>
  <si>
    <t>Must fit above listed 8" Pull Down roll towel.</t>
  </si>
  <si>
    <t>Foaming hand soap the effectively removes dirt, kill germs on</t>
  </si>
  <si>
    <t>Stainless Stain Cleaner (Water Based)</t>
  </si>
  <si>
    <t>Stainless Stain Cleaner (Oil Based)</t>
  </si>
  <si>
    <t xml:space="preserve"> 15 ounce, Aerosol, Hillyard, Theochem, Chase or approved equal.  12/case</t>
  </si>
  <si>
    <t>Jell Baseboard Stripper</t>
  </si>
  <si>
    <t>gummy materials, including chewing gum, tar, wax, etc.</t>
  </si>
  <si>
    <t xml:space="preserve">ink, crayon, pencil, grease, oil, glue, adhesive)   </t>
  </si>
  <si>
    <t>Multi-purpose Cleaner</t>
  </si>
  <si>
    <t xml:space="preserve"> SFX to reduce electrical charges that attract dust      12/case</t>
  </si>
  <si>
    <t xml:space="preserve">dispensers will be furnished free of charge; </t>
  </si>
  <si>
    <t>20" Red Pads</t>
  </si>
  <si>
    <t>For spray buffing and light cleaning    5 pads per case</t>
  </si>
  <si>
    <t>20"  Black Stripper pads</t>
  </si>
  <si>
    <t>20" X 1" thick     5 pads per case</t>
  </si>
  <si>
    <t>Heavy duty; rotary yarn bonnet w/ scrub strips.   Polyester/fiber blend</t>
  </si>
  <si>
    <t>12" White Pad</t>
  </si>
  <si>
    <r>
      <t xml:space="preserve">   </t>
    </r>
    <r>
      <rPr>
        <sz val="8"/>
        <rFont val="Arial"/>
        <family val="2"/>
      </rPr>
      <t>For low speed polishing</t>
    </r>
  </si>
  <si>
    <t>HD; 20" X 1" thick (WHITE) For low speed polishing 5 pads per case</t>
  </si>
  <si>
    <r>
      <t xml:space="preserve">   Hillyard </t>
    </r>
    <r>
      <rPr>
        <b/>
        <sz val="8"/>
        <rFont val="Arial"/>
        <family val="2"/>
      </rPr>
      <t xml:space="preserve">Seal 340 </t>
    </r>
    <r>
      <rPr>
        <sz val="8"/>
        <rFont val="Arial"/>
        <family val="2"/>
      </rPr>
      <t>formulated to enhance your hard floors with 20% solids.</t>
    </r>
  </si>
  <si>
    <t>Neutralizer after stripping</t>
  </si>
  <si>
    <r>
      <t xml:space="preserve"> </t>
    </r>
    <r>
      <rPr>
        <sz val="8"/>
        <rFont val="Arial"/>
        <family val="2"/>
      </rPr>
      <t xml:space="preserve">Helps to elimate alkaline residue on floor.  Allows stripper residue to be </t>
    </r>
  </si>
  <si>
    <t>Cob Web Duster (refill)</t>
  </si>
  <si>
    <t>refill head only for above item</t>
  </si>
  <si>
    <t>Large Mop Bucket w/ wringer</t>
  </si>
  <si>
    <t>Regular Mop Bucket w/ wringer</t>
  </si>
  <si>
    <r>
      <rPr>
        <sz val="8"/>
        <rFont val="Arial"/>
        <family val="2"/>
      </rPr>
      <t>Heavy duty,</t>
    </r>
    <r>
      <rPr>
        <b/>
        <sz val="8"/>
        <rFont val="Arial"/>
        <family val="2"/>
      </rPr>
      <t xml:space="preserve"> squeeze down water release wringer. </t>
    </r>
  </si>
  <si>
    <r>
      <t>12-32 oz. mop capacity. Heavy duty,</t>
    </r>
    <r>
      <rPr>
        <b/>
        <sz val="8"/>
        <rFont val="Arial"/>
        <family val="2"/>
      </rPr>
      <t xml:space="preserve"> squeeze down water release wringer.</t>
    </r>
  </si>
  <si>
    <t>Overcomes object able odors; dry granular absorbent and deodorant</t>
  </si>
  <si>
    <t>Urinal Screens</t>
  </si>
  <si>
    <t>with Cherry block   12 per case</t>
  </si>
  <si>
    <t>Dusk Masks</t>
  </si>
  <si>
    <t>50 per box</t>
  </si>
  <si>
    <t>Cloth Towels</t>
  </si>
  <si>
    <t>Microfiber Towels</t>
  </si>
  <si>
    <t xml:space="preserve">4 different colors - blue, green red, yellow </t>
  </si>
  <si>
    <t>Microfiber Towels for dusting, cleaning, polishing</t>
  </si>
  <si>
    <t>Replacement bag for Janitor Cart</t>
  </si>
  <si>
    <t>yellow replacement bag for janitor cart</t>
  </si>
  <si>
    <t>Waste Basket</t>
  </si>
  <si>
    <t>28 qt. Black office trash can</t>
  </si>
  <si>
    <t>Utility Pad</t>
  </si>
  <si>
    <t>Medium Duty Scour Pad - Green    20 each/case</t>
  </si>
  <si>
    <t>Tile and Grout Brush</t>
  </si>
  <si>
    <t>Toilet Plunger</t>
  </si>
  <si>
    <t>black plunger with handle</t>
  </si>
  <si>
    <t>Window Washer</t>
  </si>
  <si>
    <r>
      <t xml:space="preserve">   </t>
    </r>
    <r>
      <rPr>
        <sz val="8"/>
        <rFont val="Arial"/>
        <family val="2"/>
      </rPr>
      <t>14" complete window strip washer</t>
    </r>
  </si>
  <si>
    <t xml:space="preserve">   Sanitaire SC679 vacuum w/ shakeout bag</t>
  </si>
  <si>
    <t xml:space="preserve">Roll Belt for Vacuum </t>
  </si>
  <si>
    <t xml:space="preserve">   Sanitaire roll belt</t>
  </si>
  <si>
    <t>Carpet Bags</t>
  </si>
  <si>
    <t>Distribulator Assy</t>
  </si>
  <si>
    <t xml:space="preserve">   12" metal distribulator assy for SC679 vacuum</t>
  </si>
  <si>
    <t>Vacuum Belt</t>
  </si>
  <si>
    <t xml:space="preserve">   Royal vacuum belt</t>
  </si>
  <si>
    <t>Vacuum Roller</t>
  </si>
  <si>
    <t xml:space="preserve">   Royal 14" Vacuum Roller</t>
  </si>
  <si>
    <t>Vacuum Cleaner</t>
  </si>
  <si>
    <t xml:space="preserve">   Pro-Team Double Swivel Cuff</t>
  </si>
  <si>
    <t>Back Pack Vacuum Cleaner Bags</t>
  </si>
  <si>
    <t>Back Pack Double Swivel Cuff</t>
  </si>
  <si>
    <t>Vacuum Cleaner Bags</t>
  </si>
  <si>
    <t>Trash Receptacle w/o Lid</t>
  </si>
  <si>
    <t>44 Gallon  HD Gray Trash Receptacle without lid</t>
  </si>
  <si>
    <t xml:space="preserve">   virucidal control, kill Athlete's Foot Fungus and prevent the growth of mold</t>
  </si>
  <si>
    <t>Disinfectant</t>
  </si>
  <si>
    <t>Citrus Scrub</t>
  </si>
  <si>
    <t xml:space="preserve">   Orange Citrus scent; orange color; fast-acting cleaner/degreaser; </t>
  </si>
  <si>
    <t>Odor Control Chemical</t>
  </si>
  <si>
    <t xml:space="preserve">   Herbal or Lemon fragrance;  For combating hard-to-hide odors.  Safely </t>
  </si>
  <si>
    <t xml:space="preserve">   Destroy odors at their source. Safe, natural bacteria and enzymes to </t>
  </si>
  <si>
    <t>Thickened Bowl Cleaner</t>
  </si>
  <si>
    <r>
      <t xml:space="preserve">   </t>
    </r>
    <r>
      <rPr>
        <sz val="8"/>
        <rFont val="Arial"/>
        <family val="2"/>
      </rPr>
      <t>Floral scent; green color; Thickened bowl cleaner for efficient removal of</t>
    </r>
  </si>
  <si>
    <t xml:space="preserve">   organic material and hard water build-up.   Effective against HIV-1</t>
  </si>
  <si>
    <t xml:space="preserve">   Wall-mount unit fits the above listed Window Cleaner, Germicidal Cleaner</t>
  </si>
  <si>
    <t xml:space="preserve">   securely enclose and lock cleaning chemicals to prevent contact  </t>
  </si>
  <si>
    <t xml:space="preserve">   with concentrated products and ensure proper product usage.</t>
  </si>
  <si>
    <t xml:space="preserve">   Holds 1-4 products.  Dispenser will be furnished free of charge</t>
  </si>
  <si>
    <t>Hillyard Arsenal 1 Wall Mount Dispenser - E Gap</t>
  </si>
  <si>
    <t>Hillyard Arsenal 1 Portable Dilution Control - Dispensing Gun Only</t>
  </si>
  <si>
    <t xml:space="preserve">   Neutral Cleaner, Degreaser Cleaner or any Arsenal 1 chemical.  Needs to </t>
  </si>
  <si>
    <t xml:space="preserve"> grime, stains, pencil marks, and crayon. </t>
  </si>
  <si>
    <t>Bowl Cleaner w/acid</t>
  </si>
  <si>
    <r>
      <rPr>
        <b/>
        <sz val="8"/>
        <rFont val="Arial"/>
        <family val="2"/>
      </rPr>
      <t xml:space="preserve">22 - 25 % acid.   </t>
    </r>
    <r>
      <rPr>
        <sz val="8"/>
        <rFont val="Arial"/>
        <family val="2"/>
      </rPr>
      <t xml:space="preserve">   </t>
    </r>
  </si>
  <si>
    <t xml:space="preserve">   Designed for tabletop cleaning</t>
  </si>
  <si>
    <t>Sanitizer</t>
  </si>
  <si>
    <t xml:space="preserve">   Sanitizer/deodorizer for all non-porous areas not damaged by </t>
  </si>
  <si>
    <t>CS-065</t>
  </si>
  <si>
    <t>CS-076</t>
  </si>
  <si>
    <t>CS-099</t>
  </si>
  <si>
    <t>CS-101</t>
  </si>
  <si>
    <t>CS-102</t>
  </si>
  <si>
    <t>CS-103</t>
  </si>
  <si>
    <t>CS-104</t>
  </si>
  <si>
    <t>CS-105</t>
  </si>
  <si>
    <t>CS-106</t>
  </si>
  <si>
    <t>CS-107</t>
  </si>
  <si>
    <t>CS-108</t>
  </si>
  <si>
    <t>CS-110</t>
  </si>
  <si>
    <t>CS-109</t>
  </si>
  <si>
    <t>CS-111</t>
  </si>
  <si>
    <t>CS-112</t>
  </si>
  <si>
    <t>CS-113</t>
  </si>
  <si>
    <t>CS-114</t>
  </si>
  <si>
    <t>CS-115</t>
  </si>
  <si>
    <t>CS-116</t>
  </si>
  <si>
    <t>CS-117</t>
  </si>
  <si>
    <t>CS-118</t>
  </si>
  <si>
    <t>CS-119</t>
  </si>
  <si>
    <t>CS-120</t>
  </si>
  <si>
    <t>CS-121</t>
  </si>
  <si>
    <t>CS-122</t>
  </si>
  <si>
    <t>CS-123</t>
  </si>
  <si>
    <t>CS-124</t>
  </si>
  <si>
    <t>CS-125</t>
  </si>
  <si>
    <t>CS-126</t>
  </si>
  <si>
    <t>CS-127</t>
  </si>
  <si>
    <t>CS-136</t>
  </si>
  <si>
    <t>CS-139</t>
  </si>
  <si>
    <t>CS-140</t>
  </si>
  <si>
    <t>CS-141</t>
  </si>
  <si>
    <t>CS-143</t>
  </si>
  <si>
    <t>CS-144</t>
  </si>
  <si>
    <t>CS-145</t>
  </si>
  <si>
    <t>CS-146</t>
  </si>
  <si>
    <t>CS-147</t>
  </si>
  <si>
    <t>CS-150</t>
  </si>
  <si>
    <t>CS-151</t>
  </si>
  <si>
    <t>CS-152</t>
  </si>
  <si>
    <t>CS-153</t>
  </si>
  <si>
    <t>CS-154</t>
  </si>
  <si>
    <t>dispensers will be furnished free of charge; Vondrehle 1209 or equal</t>
  </si>
  <si>
    <t xml:space="preserve">chemical resistance labels for spray bottles.  And also will fit into an </t>
  </si>
  <si>
    <t>to ensure maximum product performance and dilution accuracy every time.</t>
  </si>
  <si>
    <t>16''x16'' 300gsm</t>
  </si>
  <si>
    <r>
      <t xml:space="preserve">   ABCO  BR10054</t>
    </r>
    <r>
      <rPr>
        <sz val="8"/>
        <rFont val="Arial"/>
        <family val="2"/>
      </rPr>
      <t xml:space="preserve"> or approved equal.</t>
    </r>
  </si>
  <si>
    <t>a 1" diameter wood or other approved heavy duty handle.  Costa 7015,</t>
  </si>
  <si>
    <t xml:space="preserve"> Lightweight, 100% Corn Fiber </t>
  </si>
  <si>
    <t xml:space="preserve"> A81206 microfiber SKU-607622, or NCP O"Cedar 97206, </t>
  </si>
  <si>
    <t xml:space="preserve"> Knuckle buster MFSTM18BL, or equal</t>
  </si>
  <si>
    <t>Large Wet Mop Filler, Microfiber Only</t>
  </si>
  <si>
    <t>Medium Wet Mop Filler, Microfiber Only</t>
  </si>
  <si>
    <t xml:space="preserve">  FGA85306GR00, NCP O'Cedar 97207, Knuckle Buster MFSTM22BL, </t>
  </si>
  <si>
    <r>
      <t xml:space="preserve">  </t>
    </r>
    <r>
      <rPr>
        <sz val="8"/>
        <rFont val="Arial"/>
        <family val="2"/>
      </rPr>
      <t>or equal</t>
    </r>
  </si>
  <si>
    <t xml:space="preserve"> 5" + head band, tail banded, looped end, string mop.  Rubbermaid</t>
  </si>
  <si>
    <t xml:space="preserve">  5" + head band, tail banded, looped end, string mop.  Rubbermaid</t>
  </si>
  <si>
    <t>Mop, Flat 18''</t>
  </si>
  <si>
    <t>18'' Microfiber 80% Polyester / 20% Polyamide Velcro hook-loop</t>
  </si>
  <si>
    <r>
      <t xml:space="preserve">backing.  </t>
    </r>
    <r>
      <rPr>
        <sz val="8"/>
        <rFont val="Arial"/>
        <family val="2"/>
      </rPr>
      <t>3M Easy Scrub CC Flat Mop-Green #59027 or equal</t>
    </r>
  </si>
  <si>
    <r>
      <rPr>
        <b/>
        <sz val="8"/>
        <color indexed="8"/>
        <rFont val="Arial"/>
        <family val="2"/>
      </rPr>
      <t>Blue</t>
    </r>
    <r>
      <rPr>
        <sz val="8"/>
        <color indexed="8"/>
        <rFont val="Arial"/>
        <family val="2"/>
      </rPr>
      <t xml:space="preserve"> Color Wavehook </t>
    </r>
    <r>
      <rPr>
        <b/>
        <sz val="8"/>
        <rFont val="Arial"/>
        <family val="2"/>
      </rPr>
      <t>B18</t>
    </r>
  </si>
  <si>
    <r>
      <rPr>
        <b/>
        <sz val="8"/>
        <rFont val="Arial"/>
        <family val="2"/>
      </rPr>
      <t>Red</t>
    </r>
    <r>
      <rPr>
        <sz val="8"/>
        <rFont val="Arial"/>
        <family val="2"/>
      </rPr>
      <t xml:space="preserve"> Color Wavehook </t>
    </r>
    <r>
      <rPr>
        <b/>
        <sz val="8"/>
        <rFont val="Arial"/>
        <family val="2"/>
      </rPr>
      <t>R18</t>
    </r>
  </si>
  <si>
    <t>Flat Mop Heads; 100% Microfiber</t>
  </si>
  <si>
    <t xml:space="preserve">24'' 100% Microfiber Mop w/Hook Backing. Creative Products International </t>
  </si>
  <si>
    <r>
      <t xml:space="preserve">Wavehook Only.       </t>
    </r>
    <r>
      <rPr>
        <b/>
        <sz val="8"/>
        <rFont val="Arial"/>
        <family val="2"/>
      </rPr>
      <t>Blue</t>
    </r>
    <r>
      <rPr>
        <sz val="8"/>
        <rFont val="Arial"/>
        <family val="2"/>
      </rPr>
      <t xml:space="preserve"> Color Wavehook </t>
    </r>
    <r>
      <rPr>
        <b/>
        <sz val="8"/>
        <rFont val="Arial"/>
        <family val="2"/>
      </rPr>
      <t>B24</t>
    </r>
  </si>
  <si>
    <t>Size: 5 X 24, 100% Microfiber</t>
  </si>
  <si>
    <t>Size 5 X 36, 100% Microfiber</t>
  </si>
  <si>
    <t>Size 5 X 48, 100% Microfiber</t>
  </si>
  <si>
    <t xml:space="preserve">18" Blue Flat Mop Thin - </t>
  </si>
  <si>
    <t>Blue, Microfiber w/Velcro Backing</t>
  </si>
  <si>
    <t>Flat Mop Frame w/Handle for 24'' Flat Mops</t>
  </si>
  <si>
    <t>Flat Mop Frame w/Handle for 18'' Flat Mops</t>
  </si>
  <si>
    <t>19'' Bonnet Pad</t>
  </si>
  <si>
    <t xml:space="preserve">Mop on Restorer  QUART (HIL0053804)  12 qts/case </t>
  </si>
  <si>
    <t>Item HIL0053804 Only</t>
  </si>
  <si>
    <t>Mop on Restorer GALLON (HIL0053806)     4 gals/case</t>
  </si>
  <si>
    <t>Item HIL0053806 Only</t>
  </si>
  <si>
    <t>labels for spray bottles.  And also, will fit into an Arsenal 1 Metering System</t>
  </si>
  <si>
    <t>2.5L (.66gal) bottle, 4 bottles/cs</t>
  </si>
  <si>
    <t>spray bottles.  And also will fit into an Arsenal 1 Metering System to ensure</t>
  </si>
  <si>
    <t>Hillyard Liquid Enzyme II, HIL0047006 Only</t>
  </si>
  <si>
    <t xml:space="preserve"> 1-gallon bottle, 4gal/cs</t>
  </si>
  <si>
    <t>Hillyard Super Hil-Tone, HIL0021506 Only</t>
  </si>
  <si>
    <t>1-gallon bottle, 4gal/cs</t>
  </si>
  <si>
    <t>Hillyard Extra Strength CSP, HIL0012504 Only</t>
  </si>
  <si>
    <t>1-quart bottle, 12qt/cs</t>
  </si>
  <si>
    <r>
      <t xml:space="preserve">finish 25% solid, 5 Gallon Pail, </t>
    </r>
    <r>
      <rPr>
        <b/>
        <sz val="8"/>
        <rFont val="Arial"/>
        <family val="2"/>
      </rPr>
      <t>Item HIL0053407 Only</t>
    </r>
  </si>
  <si>
    <r>
      <t xml:space="preserve">   5 Gallon Pail, </t>
    </r>
    <r>
      <rPr>
        <b/>
        <sz val="8"/>
        <rFont val="Arial"/>
        <family val="2"/>
      </rPr>
      <t>Item HIL0014707 Only</t>
    </r>
  </si>
  <si>
    <r>
      <t xml:space="preserve">5 Gallon Pail, </t>
    </r>
    <r>
      <rPr>
        <b/>
        <sz val="8"/>
        <rFont val="Arial"/>
        <family val="2"/>
      </rPr>
      <t>Item HIL0034007 Only</t>
    </r>
  </si>
  <si>
    <r>
      <t>Arsenal 1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metering system to ensure maximum product performance and </t>
    </r>
  </si>
  <si>
    <t xml:space="preserve">   Hillyard Liquid Swabby II, HIL0010404 Only</t>
  </si>
  <si>
    <t xml:space="preserve">   1-quart bottle, 12qt/cs</t>
  </si>
  <si>
    <t>#38 Hillyard Arsenal 1 Suprox Multi-Purpose, HIL0083825 Only</t>
  </si>
  <si>
    <r>
      <t xml:space="preserve">   </t>
    </r>
    <r>
      <rPr>
        <b/>
        <sz val="8"/>
        <rFont val="Arial"/>
        <family val="2"/>
      </rPr>
      <t>Hillyard Mariner, HIL0047706 Only</t>
    </r>
  </si>
  <si>
    <r>
      <t xml:space="preserve">   scrubbers, and wet vacuums. </t>
    </r>
  </si>
  <si>
    <t xml:space="preserve">   1-gallon bottle, 4gal/cs</t>
  </si>
  <si>
    <t xml:space="preserve">   water. And also will fit into an Arsenal 1 Metering System to ensure maximum </t>
  </si>
  <si>
    <t xml:space="preserve">   product performance and dilution accuracy every time. </t>
  </si>
  <si>
    <t xml:space="preserve">   and mildew and their odors. Concentrated</t>
  </si>
  <si>
    <r>
      <t xml:space="preserve">   used on any washable, nonporous surface. </t>
    </r>
    <r>
      <rPr>
        <sz val="8"/>
        <rFont val="Arial"/>
        <family val="2"/>
      </rPr>
      <t>Concentrated</t>
    </r>
  </si>
  <si>
    <t xml:space="preserve">   eliminate stubborn odors. Concentrated</t>
  </si>
  <si>
    <r>
      <t>Host Dry Carpet Cleaner SJ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Sponges (WHITE)</t>
    </r>
  </si>
  <si>
    <r>
      <t>Host Dry Carpet Cleaner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Sponges (YELLOW)</t>
    </r>
  </si>
  <si>
    <t xml:space="preserve">   12lb bucket, 4 buckets/cs</t>
  </si>
  <si>
    <t xml:space="preserve">removal.  </t>
  </si>
  <si>
    <t>Plastic, oval/round, 26-quart. Color: yellow.   Corrosion resistant</t>
  </si>
  <si>
    <r>
      <t xml:space="preserve">Plastic, oval/round w/ 3 casters. </t>
    </r>
    <r>
      <rPr>
        <b/>
        <sz val="8"/>
        <rFont val="Arial"/>
        <family val="2"/>
      </rPr>
      <t>35 qt.</t>
    </r>
    <r>
      <rPr>
        <sz val="8"/>
        <rFont val="Arial"/>
        <family val="2"/>
      </rPr>
      <t xml:space="preserve"> Color: yellow.  Corrosion resistant</t>
    </r>
  </si>
  <si>
    <t xml:space="preserve">Blue Huck Towels   </t>
  </si>
  <si>
    <t xml:space="preserve"> 16 ounce, Aerosol, Hillyard, Theochem, Chase or approved equal.  12/case</t>
  </si>
  <si>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19oz, Aerosol  Cleans and strip areas where floor machine can not reach</t>
    </r>
  </si>
  <si>
    <t>40" X 48" 40-45 gal. 17 micron; 250/Case; Black in Color</t>
  </si>
  <si>
    <t>24" X 24" 7-10 gal. 6 micron; 1000/ Case; Natural in color</t>
  </si>
  <si>
    <t xml:space="preserve">dispensers will be furnished free of charge;  </t>
  </si>
  <si>
    <t>CS-155</t>
  </si>
  <si>
    <t xml:space="preserve">Hillyard Arsenal 1 Portable Dilution Control Kit </t>
  </si>
  <si>
    <t>1-liter refill bottle, 8 bottles/cs. Must provide dispensers free of charge</t>
  </si>
  <si>
    <t>Hillyard Odor Out Lemon, HIL15028 only</t>
  </si>
  <si>
    <t>Hillyard Nutra-Rinse, HIL0021906 Only</t>
  </si>
  <si>
    <r>
      <t xml:space="preserve"> quickly and easily removed.   </t>
    </r>
    <r>
      <rPr>
        <b/>
        <sz val="8"/>
        <rFont val="Arial"/>
        <family val="2"/>
      </rPr>
      <t>Concentrated</t>
    </r>
  </si>
  <si>
    <t xml:space="preserve"> bottles.  And also will fit into an Arsenal 1 Metering System to ensure </t>
  </si>
  <si>
    <r>
      <t xml:space="preserve">Short handle for flat mops </t>
    </r>
    <r>
      <rPr>
        <b/>
        <sz val="8"/>
        <color indexed="10"/>
        <rFont val="Arial"/>
        <family val="2"/>
      </rPr>
      <t xml:space="preserve"> </t>
    </r>
  </si>
  <si>
    <t xml:space="preserve">    tapered.  Adjustable 54" - 96". Carlisle 365408,Continental 2550-08 or equal</t>
  </si>
  <si>
    <t xml:space="preserve">    Purell 5192-03 Advanced Instant Foam Hand Sanitizer</t>
  </si>
  <si>
    <t xml:space="preserve">   HIL99700EG Only</t>
  </si>
  <si>
    <t xml:space="preserve">   Dispenser Proportioning Device </t>
  </si>
  <si>
    <t xml:space="preserve">   HIL99706 Only</t>
  </si>
  <si>
    <t xml:space="preserve">   Kit includes: Dispensing Gun, Water Hose, and Quick Disconnects</t>
  </si>
  <si>
    <t xml:space="preserve">   dilution to fill bottles, buckets, scrubbers.  Or, use the foaming attachment</t>
  </si>
  <si>
    <t xml:space="preserve">   to apply foaming cleaners.  Dispenser will be furnished free of charge</t>
  </si>
  <si>
    <t xml:space="preserve">   HIL99705 Only</t>
  </si>
  <si>
    <t>Von Drehle Preserve 880-B or equal</t>
  </si>
  <si>
    <t>Von Drehle Preserve 880-N or equal</t>
  </si>
  <si>
    <t>Von Drehle 8864 or equal</t>
  </si>
  <si>
    <t>Von Drehle AE42V or better</t>
  </si>
  <si>
    <t xml:space="preserve"> Boots that provide traction on wet surfaces to </t>
  </si>
  <si>
    <t xml:space="preserve">   Hillyard Carpet Spotter Gel, HIL0090904 Only</t>
  </si>
  <si>
    <t xml:space="preserve">   Host 412H Only</t>
  </si>
  <si>
    <t xml:space="preserve">   2.2lb bag, 12 bags/cs</t>
  </si>
  <si>
    <t xml:space="preserve">   Host C1438 Only</t>
  </si>
  <si>
    <t xml:space="preserve">   Hillyard Take Down in Cherry, Green Apple </t>
  </si>
  <si>
    <t xml:space="preserve">   or Fresh &amp; Clean Scents Only</t>
  </si>
  <si>
    <t xml:space="preserve">   Hillyard Herbal Odor Counteractant, HIL0018706 or</t>
  </si>
  <si>
    <t xml:space="preserve">   Hillyard Lemon Odor Counteractant, HIL0018606 Only</t>
  </si>
  <si>
    <t xml:space="preserve">   Hillyard Citrus-Scrub, HIL0014306 Only</t>
  </si>
  <si>
    <t xml:space="preserve">   Hillyard Lemon Disinfectant, HIL0017906 Only</t>
  </si>
  <si>
    <t xml:space="preserve">   concentrated 1-gallon bottle, 4gal/cs</t>
  </si>
  <si>
    <t xml:space="preserve">   Lemon scent; yellow color;  combination of ammonium chlorides to deliver </t>
  </si>
  <si>
    <t xml:space="preserve">   #25 Hillyard Arsenal 1 Sanitizer, HIL0082525 Only</t>
  </si>
  <si>
    <t xml:space="preserve">   Hillyard Defoamer II, HIL0018306 Only</t>
  </si>
  <si>
    <t xml:space="preserve">   And also will fit into an Arsenal 1 Metering System to ensure maximum </t>
  </si>
  <si>
    <t xml:space="preserve">   #10 Hillyard Arsenal 1 Top Clean, HIL0081025 Only</t>
  </si>
  <si>
    <t xml:space="preserve">   #2 Hillyard Arsenal 1 Window Clean +, HIL0080225 Only</t>
  </si>
  <si>
    <t xml:space="preserve">   #16 Hillyard Arsenal 1 Re-Juv-Nal Disinfectant, HIL0081625 Only</t>
  </si>
  <si>
    <t xml:space="preserve">   #40 Hillyard Arsenal 1 Degreaser - Heavy Duty, HIL0084025 Only</t>
  </si>
  <si>
    <t xml:space="preserve">   Knuckle Buster MFDM48BL or equal</t>
  </si>
  <si>
    <t xml:space="preserve">   Knuckle Buster MFDM24YL or equal</t>
  </si>
  <si>
    <t>EACH</t>
  </si>
  <si>
    <t xml:space="preserve">5 GALLON </t>
  </si>
  <si>
    <t>5 GALLON</t>
  </si>
  <si>
    <t>PER QUART</t>
  </si>
  <si>
    <t>12 PER CASE</t>
  </si>
  <si>
    <t>PER GALLON</t>
  </si>
  <si>
    <t>4 PER CASE</t>
  </si>
  <si>
    <t>2.5L PER BOTTLE</t>
  </si>
  <si>
    <t>4 BOTTLES PER CASE</t>
  </si>
  <si>
    <t>1 QUART</t>
  </si>
  <si>
    <t>12 LB BUCKET</t>
  </si>
  <si>
    <t>4 BUCKETS PER CASE</t>
  </si>
  <si>
    <t>15 OZ CAN</t>
  </si>
  <si>
    <t>16 0Z CAN</t>
  </si>
  <si>
    <t>18 0Z CAN</t>
  </si>
  <si>
    <t>19 0Z CAN</t>
  </si>
  <si>
    <t>12 PER PACK</t>
  </si>
  <si>
    <t>10 LB BOX</t>
  </si>
  <si>
    <t>50 PER BOX</t>
  </si>
  <si>
    <t>20 PER CASE</t>
  </si>
  <si>
    <t>PER BOX</t>
  </si>
  <si>
    <t>10 BOXES PER CASE</t>
  </si>
  <si>
    <t>10 PER PACK</t>
  </si>
  <si>
    <t>6 PER PACK</t>
  </si>
  <si>
    <t>1000 PER CASE</t>
  </si>
  <si>
    <t>250 PER CASE</t>
  </si>
  <si>
    <t>150 PER CASE</t>
  </si>
  <si>
    <t>200 PER CASE</t>
  </si>
  <si>
    <t>6 ROLLS PER CASE</t>
  </si>
  <si>
    <t>12 ROLLS PER CASE</t>
  </si>
  <si>
    <t>8 BOTTLES PER CASE</t>
  </si>
  <si>
    <t>100 PER CASE</t>
  </si>
  <si>
    <t>12 CANS PER CASE</t>
  </si>
  <si>
    <t>3 BOTTLES PER CASE</t>
  </si>
  <si>
    <t>5 PADS PER CASE</t>
  </si>
  <si>
    <t>1 GALLON</t>
  </si>
  <si>
    <t>1  GALLON</t>
  </si>
  <si>
    <t>Cleans, waxes, and dusts  19oz can,  12cn/case</t>
  </si>
  <si>
    <t>19  OZ CAN</t>
  </si>
  <si>
    <t>14  OZ CAN</t>
  </si>
  <si>
    <t>6.5  OZ CAN</t>
  </si>
  <si>
    <t>15  OZ CAN</t>
  </si>
  <si>
    <t>5 PADS PER PACK</t>
  </si>
  <si>
    <t>4 PACKS PER CASE</t>
  </si>
  <si>
    <r>
      <t xml:space="preserve">   </t>
    </r>
    <r>
      <rPr>
        <sz val="8"/>
        <rFont val="Arial"/>
        <family val="2"/>
      </rPr>
      <t>Ribbed aluminum pole with plastic handle to Twist lock joints.  Include</t>
    </r>
  </si>
  <si>
    <t xml:space="preserve">   universal two button release.  Standard 15/16" threaded tip that is also</t>
  </si>
  <si>
    <t xml:space="preserve">   Hillyard AFRC (Acid-Free Restroom Cleaner), HIL0100904 Only</t>
  </si>
  <si>
    <t xml:space="preserve">   Carpet Retriever Bags  6 each/pkg</t>
  </si>
  <si>
    <t xml:space="preserve"> Vandal mark remover: Sponge removes vandal marks, tough dirt,</t>
  </si>
  <si>
    <t xml:space="preserve">  Crimped plastic, chemical-tolerant bristles. Dimensions 10" x 4.75"</t>
  </si>
  <si>
    <t>DuPont Tynex Nylo-Grit; Flex center fill to fit all grout lines</t>
  </si>
  <si>
    <t>Deb Aero Green or equal</t>
  </si>
  <si>
    <t xml:space="preserve">    Fits FMX-12 Dispenser. Dispensers to be provided free of charge</t>
  </si>
  <si>
    <t xml:space="preserve"> With bag, O'Cedar 96980, Continental MA-184BL, or </t>
  </si>
  <si>
    <t xml:space="preserve"> durable polypropylene construction or equal.  Hot stamped letters</t>
  </si>
  <si>
    <t xml:space="preserve">fits 32 oz. plastic bottle. Ergonomic design fits comfortably  </t>
  </si>
  <si>
    <t>Cob Web Duster w/Extension Handle</t>
  </si>
  <si>
    <t>10 lb. box - Approximately 60-70 towels per box</t>
  </si>
  <si>
    <t>Kills variety of flying and crawling insects - 14 oz. can, 12cn/case</t>
  </si>
  <si>
    <t>6.5 oz. can, 12 can/case</t>
  </si>
  <si>
    <t>15 oz. can, 12 can/case</t>
  </si>
  <si>
    <t xml:space="preserve"> oz. Aerosol can; Jet spray gives rapid contact kill.</t>
  </si>
  <si>
    <t>14 oz. can, 12 can/case</t>
  </si>
  <si>
    <t>oz. Germicidal  Foaming Spray that kills (HIV); disinfectant.</t>
  </si>
  <si>
    <t>19 oz. can, 12 can/case</t>
  </si>
  <si>
    <t xml:space="preserve"> 18 oz., Aerosol  All in one combination cleaner/polish; Non-silicone formula; </t>
  </si>
  <si>
    <t xml:space="preserve">   net film weight; 19.7 lbs.</t>
  </si>
  <si>
    <t xml:space="preserve">   net film weight; 11.86 lbs.</t>
  </si>
  <si>
    <t xml:space="preserve">   43'' x 48'' 50-56 gal. 16 micron; 200/case    Clear in color</t>
  </si>
  <si>
    <t>Roll width 8" pull down; 7.9'' x 800', 2" core, 800'/roll, 6 rolls/case</t>
  </si>
  <si>
    <t>Roll width 8" pull down; 7.9'' x 800', 2'' core, 800' roll, 6 rolls/case</t>
  </si>
  <si>
    <t>10 gallon; 24" X 23" 1.0 mil; 200/case</t>
  </si>
  <si>
    <t>44 gallon; 40" X 46" 1.30 mil; 100/case</t>
  </si>
  <si>
    <t>12oz can, 12 cans/case</t>
  </si>
  <si>
    <t xml:space="preserve">   1200ml refill bottle, 3 bottles/case</t>
  </si>
  <si>
    <t xml:space="preserve">   Eliminates back and forth trips to the custodial closet; Dispenses the perfect</t>
  </si>
  <si>
    <t>Recoat Prep</t>
  </si>
  <si>
    <t xml:space="preserve"> Removes top layers of finish to prep floor for recoating. Formulated to</t>
  </si>
  <si>
    <t xml:space="preserve"> remove layers of finish that contain embedded dirt and yet leave a base</t>
  </si>
  <si>
    <t xml:space="preserve"> coat of finish intact.</t>
  </si>
  <si>
    <t>CS-0100</t>
  </si>
  <si>
    <t>CS-156</t>
  </si>
  <si>
    <t xml:space="preserve">   dangerous acid fumes.   1-quart bottle, 12 qt/cs</t>
  </si>
  <si>
    <t xml:space="preserve">    Hillyard Arsenal 1 , HIL0083425</t>
  </si>
  <si>
    <t>CS-157</t>
  </si>
  <si>
    <t xml:space="preserve">   Instant hand sanitizer that Kills 99.99% of most germs as little as </t>
  </si>
  <si>
    <t xml:space="preserve">   15 seconds without water or towels; Dye free;  Purell 5192</t>
  </si>
  <si>
    <t>ASHFORD 
SERVICES</t>
  </si>
  <si>
    <t>N/C</t>
  </si>
  <si>
    <t>QUANTITY</t>
  </si>
  <si>
    <t>SUB-TOTAL</t>
  </si>
  <si>
    <t>TOTAL</t>
  </si>
  <si>
    <t>SUWANNEE COUNTY SCHOOL DISTRICT CUSTODIAL ORDER FORM (ONLY) -  BID # 17-204</t>
  </si>
  <si>
    <t>***  This form has the formulas installed for your convenience.</t>
  </si>
  <si>
    <r>
      <t xml:space="preserve">resistant to many chemicals, including acid and alkalis.        </t>
    </r>
    <r>
      <rPr>
        <b/>
        <sz val="8"/>
        <color indexed="10"/>
        <rFont val="Arial"/>
        <family val="2"/>
      </rPr>
      <t xml:space="preserve"> Ex-Large</t>
    </r>
  </si>
  <si>
    <r>
      <t xml:space="preserve">Sizes: Small, Medium, Large and X-Large      10 boxes/case    </t>
    </r>
    <r>
      <rPr>
        <b/>
        <sz val="8"/>
        <color indexed="10"/>
        <rFont val="Arial"/>
        <family val="2"/>
      </rPr>
      <t>Medium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</si>
</sst>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_(\$* #,##0.0000_);_(\$* \(#,##0.0000\);_(\$* \-????_);_(@_)"/>
  </numFmts>
  <fonts count="60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10"/>
      <name val="Arial"/>
      <family val="2"/>
    </font>
    <font>
      <sz val="8"/>
      <color indexed="10"/>
      <name val="Arial"/>
      <family val="2"/>
    </font>
    <font>
      <b/>
      <sz val="7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7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44" fontId="10" fillId="33" borderId="10" xfId="44" applyFont="1" applyFill="1" applyBorder="1" applyAlignment="1" applyProtection="1">
      <alignment horizontal="left"/>
      <protection/>
    </xf>
    <xf numFmtId="44" fontId="10" fillId="33" borderId="10" xfId="44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3" fillId="0" borderId="11" xfId="47" applyFont="1" applyBorder="1" applyAlignment="1" applyProtection="1">
      <alignment horizontal="center" vertical="center"/>
      <protection locked="0"/>
    </xf>
    <xf numFmtId="44" fontId="10" fillId="0" borderId="11" xfId="44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2" fillId="0" borderId="10" xfId="47" applyFont="1" applyBorder="1" applyAlignment="1" applyProtection="1">
      <alignment horizontal="center"/>
      <protection locked="0"/>
    </xf>
    <xf numFmtId="0" fontId="3" fillId="0" borderId="10" xfId="47" applyFont="1" applyBorder="1" applyProtection="1">
      <alignment/>
      <protection locked="0"/>
    </xf>
    <xf numFmtId="0" fontId="3" fillId="0" borderId="10" xfId="47" applyFont="1" applyBorder="1" applyAlignment="1" applyProtection="1">
      <alignment horizontal="center" vertical="center"/>
      <protection locked="0"/>
    </xf>
    <xf numFmtId="0" fontId="2" fillId="0" borderId="10" xfId="47" applyFont="1" applyBorder="1" applyAlignment="1" applyProtection="1">
      <alignment horizontal="left" indent="1"/>
      <protection locked="0"/>
    </xf>
    <xf numFmtId="0" fontId="2" fillId="0" borderId="10" xfId="47" applyFont="1" applyBorder="1" applyAlignment="1" applyProtection="1">
      <alignment horizontal="center" vertical="center"/>
      <protection locked="0"/>
    </xf>
    <xf numFmtId="0" fontId="2" fillId="0" borderId="10" xfId="47" applyFont="1" applyBorder="1" applyProtection="1">
      <alignment/>
      <protection locked="0"/>
    </xf>
    <xf numFmtId="0" fontId="3" fillId="34" borderId="10" xfId="47" applyFont="1" applyFill="1" applyBorder="1" applyProtection="1">
      <alignment/>
      <protection locked="0"/>
    </xf>
    <xf numFmtId="0" fontId="3" fillId="34" borderId="10" xfId="47" applyFont="1" applyFill="1" applyBorder="1" applyAlignment="1" applyProtection="1">
      <alignment horizontal="center" vertical="center"/>
      <protection locked="0"/>
    </xf>
    <xf numFmtId="0" fontId="3" fillId="0" borderId="10" xfId="47" applyFont="1" applyBorder="1" applyAlignment="1" applyProtection="1">
      <alignment horizontal="left" indent="1"/>
      <protection locked="0"/>
    </xf>
    <xf numFmtId="0" fontId="3" fillId="0" borderId="10" xfId="47" applyFont="1" applyBorder="1" applyAlignment="1" applyProtection="1">
      <alignment horizontal="left"/>
      <protection locked="0"/>
    </xf>
    <xf numFmtId="0" fontId="3" fillId="0" borderId="10" xfId="47" applyFont="1" applyBorder="1" applyAlignment="1" applyProtection="1">
      <alignment/>
      <protection locked="0"/>
    </xf>
    <xf numFmtId="0" fontId="3" fillId="34" borderId="10" xfId="47" applyFont="1" applyFill="1" applyBorder="1" applyAlignment="1" applyProtection="1">
      <alignment horizontal="left" inden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7" fillId="0" borderId="10" xfId="47" applyFont="1" applyBorder="1" applyAlignment="1" applyProtection="1">
      <alignment horizontal="left" indent="1"/>
      <protection locked="0"/>
    </xf>
    <xf numFmtId="0" fontId="7" fillId="0" borderId="10" xfId="47" applyFont="1" applyBorder="1" applyAlignment="1" applyProtection="1">
      <alignment horizontal="center" vertical="center"/>
      <protection locked="0"/>
    </xf>
    <xf numFmtId="0" fontId="2" fillId="34" borderId="10" xfId="47" applyFont="1" applyFill="1" applyBorder="1" applyAlignment="1" applyProtection="1">
      <alignment horizontal="center"/>
      <protection locked="0"/>
    </xf>
    <xf numFmtId="0" fontId="3" fillId="35" borderId="10" xfId="47" applyFont="1" applyFill="1" applyBorder="1" applyAlignment="1" applyProtection="1">
      <alignment/>
      <protection locked="0"/>
    </xf>
    <xf numFmtId="0" fontId="3" fillId="35" borderId="10" xfId="47" applyFont="1" applyFill="1" applyBorder="1" applyAlignment="1" applyProtection="1">
      <alignment horizontal="center" vertical="center"/>
      <protection locked="0"/>
    </xf>
    <xf numFmtId="0" fontId="2" fillId="35" borderId="10" xfId="47" applyFont="1" applyFill="1" applyBorder="1" applyAlignment="1" applyProtection="1">
      <alignment horizontal="left" indent="1"/>
      <protection locked="0"/>
    </xf>
    <xf numFmtId="0" fontId="2" fillId="35" borderId="10" xfId="47" applyFont="1" applyFill="1" applyBorder="1" applyAlignment="1" applyProtection="1">
      <alignment horizontal="center" vertical="center"/>
      <protection locked="0"/>
    </xf>
    <xf numFmtId="0" fontId="5" fillId="35" borderId="10" xfId="47" applyFont="1" applyFill="1" applyBorder="1" applyAlignment="1" applyProtection="1">
      <alignment horizontal="left" indent="1"/>
      <protection locked="0"/>
    </xf>
    <xf numFmtId="0" fontId="5" fillId="35" borderId="10" xfId="47" applyFont="1" applyFill="1" applyBorder="1" applyAlignment="1" applyProtection="1">
      <alignment horizontal="center" vertical="center"/>
      <protection locked="0"/>
    </xf>
    <xf numFmtId="0" fontId="3" fillId="35" borderId="10" xfId="47" applyFont="1" applyFill="1" applyBorder="1" applyAlignment="1" applyProtection="1">
      <alignment horizontal="left" indent="1"/>
      <protection locked="0"/>
    </xf>
    <xf numFmtId="0" fontId="3" fillId="35" borderId="10" xfId="47" applyFont="1" applyFill="1" applyBorder="1" applyAlignment="1" applyProtection="1">
      <alignment vertical="center"/>
      <protection locked="0"/>
    </xf>
    <xf numFmtId="0" fontId="2" fillId="0" borderId="10" xfId="47" applyFont="1" applyFill="1" applyBorder="1" applyAlignment="1" applyProtection="1">
      <alignment horizontal="left" indent="1"/>
      <protection locked="0"/>
    </xf>
    <xf numFmtId="0" fontId="2" fillId="0" borderId="10" xfId="47" applyFont="1" applyFill="1" applyBorder="1" applyAlignment="1" applyProtection="1">
      <alignment horizontal="center" vertical="center"/>
      <protection locked="0"/>
    </xf>
    <xf numFmtId="0" fontId="10" fillId="35" borderId="10" xfId="47" applyFont="1" applyFill="1" applyBorder="1" applyAlignment="1" applyProtection="1">
      <alignment horizontal="center" vertical="center"/>
      <protection locked="0"/>
    </xf>
    <xf numFmtId="0" fontId="3" fillId="33" borderId="10" xfId="47" applyFont="1" applyFill="1" applyBorder="1" applyAlignment="1" applyProtection="1">
      <alignment horizontal="left"/>
      <protection locked="0"/>
    </xf>
    <xf numFmtId="0" fontId="2" fillId="35" borderId="10" xfId="47" applyFont="1" applyFill="1" applyBorder="1" applyAlignment="1" applyProtection="1">
      <alignment/>
      <protection locked="0"/>
    </xf>
    <xf numFmtId="0" fontId="9" fillId="35" borderId="10" xfId="47" applyFont="1" applyFill="1" applyBorder="1" applyAlignment="1" applyProtection="1">
      <alignment/>
      <protection locked="0"/>
    </xf>
    <xf numFmtId="0" fontId="9" fillId="35" borderId="10" xfId="47" applyFont="1" applyFill="1" applyBorder="1" applyAlignment="1" applyProtection="1">
      <alignment horizontal="center" vertical="center"/>
      <protection locked="0"/>
    </xf>
    <xf numFmtId="0" fontId="53" fillId="35" borderId="10" xfId="47" applyFont="1" applyFill="1" applyBorder="1" applyAlignment="1" applyProtection="1">
      <alignment/>
      <protection locked="0"/>
    </xf>
    <xf numFmtId="0" fontId="53" fillId="35" borderId="10" xfId="47" applyFont="1" applyFill="1" applyBorder="1" applyAlignment="1" applyProtection="1">
      <alignment horizontal="center" vertical="center"/>
      <protection locked="0"/>
    </xf>
    <xf numFmtId="0" fontId="3" fillId="34" borderId="10" xfId="47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2" fillId="34" borderId="10" xfId="47" applyFont="1" applyFill="1" applyBorder="1" applyAlignment="1" applyProtection="1">
      <alignment horizontal="left"/>
      <protection locked="0"/>
    </xf>
    <xf numFmtId="0" fontId="2" fillId="34" borderId="10" xfId="47" applyFont="1" applyFill="1" applyBorder="1" applyAlignment="1" applyProtection="1">
      <alignment horizontal="center" vertical="center"/>
      <protection locked="0"/>
    </xf>
    <xf numFmtId="0" fontId="54" fillId="34" borderId="10" xfId="47" applyFont="1" applyFill="1" applyBorder="1" applyAlignment="1" applyProtection="1">
      <alignment horizontal="left" indent="1"/>
      <protection locked="0"/>
    </xf>
    <xf numFmtId="0" fontId="54" fillId="34" borderId="10" xfId="47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4" fillId="0" borderId="10" xfId="47" applyFont="1" applyBorder="1" applyAlignment="1" applyProtection="1">
      <alignment horizontal="center"/>
      <protection locked="0"/>
    </xf>
    <xf numFmtId="0" fontId="4" fillId="0" borderId="10" xfId="47" applyFont="1" applyBorder="1" applyAlignment="1" applyProtection="1">
      <alignment horizontal="center" vertical="center"/>
      <protection locked="0"/>
    </xf>
    <xf numFmtId="0" fontId="2" fillId="34" borderId="10" xfId="47" applyFont="1" applyFill="1" applyBorder="1" applyAlignment="1" applyProtection="1">
      <alignment horizontal="left" indent="1"/>
      <protection locked="0"/>
    </xf>
    <xf numFmtId="0" fontId="55" fillId="34" borderId="10" xfId="47" applyFont="1" applyFill="1" applyBorder="1" applyAlignment="1" applyProtection="1">
      <alignment horizontal="left"/>
      <protection locked="0"/>
    </xf>
    <xf numFmtId="0" fontId="55" fillId="34" borderId="10" xfId="47" applyFont="1" applyFill="1" applyBorder="1" applyAlignment="1" applyProtection="1">
      <alignment horizontal="center" vertical="center"/>
      <protection locked="0"/>
    </xf>
    <xf numFmtId="0" fontId="2" fillId="34" borderId="10" xfId="47" applyFont="1" applyFill="1" applyBorder="1" applyProtection="1">
      <alignment/>
      <protection locked="0"/>
    </xf>
    <xf numFmtId="0" fontId="55" fillId="34" borderId="10" xfId="47" applyFont="1" applyFill="1" applyBorder="1" applyAlignment="1" applyProtection="1">
      <alignment horizontal="left" indent="1"/>
      <protection locked="0"/>
    </xf>
    <xf numFmtId="0" fontId="3" fillId="0" borderId="10" xfId="47" applyFont="1" applyBorder="1" applyAlignment="1" applyProtection="1">
      <alignment vertical="center"/>
      <protection locked="0"/>
    </xf>
    <xf numFmtId="0" fontId="3" fillId="0" borderId="10" xfId="47" applyFont="1" applyFill="1" applyBorder="1" applyAlignment="1" applyProtection="1">
      <alignment/>
      <protection locked="0"/>
    </xf>
    <xf numFmtId="0" fontId="3" fillId="0" borderId="10" xfId="47" applyFont="1" applyFill="1" applyBorder="1" applyAlignment="1" applyProtection="1">
      <alignment horizontal="center" vertical="center"/>
      <protection locked="0"/>
    </xf>
    <xf numFmtId="0" fontId="2" fillId="0" borderId="10" xfId="47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/>
      <protection locked="0"/>
    </xf>
    <xf numFmtId="0" fontId="3" fillId="0" borderId="10" xfId="47" applyFont="1" applyBorder="1" applyAlignment="1" applyProtection="1">
      <alignment horizontal="center"/>
      <protection locked="0"/>
    </xf>
    <xf numFmtId="0" fontId="3" fillId="34" borderId="10" xfId="47" applyFont="1" applyFill="1" applyBorder="1" applyAlignment="1" applyProtection="1">
      <alignment horizontal="left"/>
      <protection locked="0"/>
    </xf>
    <xf numFmtId="0" fontId="2" fillId="0" borderId="10" xfId="47" applyFont="1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3" fillId="34" borderId="10" xfId="0" applyFont="1" applyFill="1" applyBorder="1" applyAlignment="1" applyProtection="1">
      <alignment/>
      <protection locked="0"/>
    </xf>
    <xf numFmtId="0" fontId="53" fillId="34" borderId="10" xfId="0" applyFont="1" applyFill="1" applyBorder="1" applyAlignment="1" applyProtection="1">
      <alignment horizontal="center" vertical="center"/>
      <protection locked="0"/>
    </xf>
    <xf numFmtId="0" fontId="3" fillId="35" borderId="10" xfId="47" applyFont="1" applyFill="1" applyBorder="1" applyProtection="1">
      <alignment/>
      <protection locked="0"/>
    </xf>
    <xf numFmtId="0" fontId="2" fillId="35" borderId="10" xfId="47" applyFont="1" applyFill="1" applyBorder="1" applyProtection="1">
      <alignment/>
      <protection locked="0"/>
    </xf>
    <xf numFmtId="0" fontId="55" fillId="35" borderId="10" xfId="47" applyFont="1" applyFill="1" applyBorder="1" applyProtection="1">
      <alignment/>
      <protection locked="0"/>
    </xf>
    <xf numFmtId="0" fontId="55" fillId="35" borderId="10" xfId="47" applyFont="1" applyFill="1" applyBorder="1" applyAlignment="1" applyProtection="1">
      <alignment horizontal="center" vertical="center"/>
      <protection locked="0"/>
    </xf>
    <xf numFmtId="0" fontId="3" fillId="34" borderId="10" xfId="47" applyFont="1" applyFill="1" applyBorder="1" applyAlignment="1" applyProtection="1">
      <alignment horizontal="center"/>
      <protection locked="0"/>
    </xf>
    <xf numFmtId="0" fontId="3" fillId="35" borderId="10" xfId="47" applyFont="1" applyFill="1" applyBorder="1" applyAlignment="1" applyProtection="1">
      <alignment horizontal="left"/>
      <protection locked="0"/>
    </xf>
    <xf numFmtId="0" fontId="55" fillId="35" borderId="10" xfId="47" applyFont="1" applyFill="1" applyBorder="1" applyAlignment="1" applyProtection="1">
      <alignment horizontal="left" indent="1"/>
      <protection locked="0"/>
    </xf>
    <xf numFmtId="0" fontId="56" fillId="34" borderId="10" xfId="47" applyFont="1" applyFill="1" applyBorder="1" applyProtection="1">
      <alignment/>
      <protection locked="0"/>
    </xf>
    <xf numFmtId="0" fontId="56" fillId="34" borderId="10" xfId="47" applyFont="1" applyFill="1" applyBorder="1" applyAlignment="1" applyProtection="1">
      <alignment horizontal="center" vertical="center"/>
      <protection locked="0"/>
    </xf>
    <xf numFmtId="0" fontId="4" fillId="33" borderId="10" xfId="47" applyFont="1" applyFill="1" applyBorder="1" applyAlignment="1" applyProtection="1">
      <alignment horizontal="left"/>
      <protection locked="0"/>
    </xf>
    <xf numFmtId="0" fontId="4" fillId="33" borderId="10" xfId="47" applyFont="1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44" fontId="10" fillId="0" borderId="0" xfId="44" applyFont="1" applyBorder="1" applyAlignment="1" applyProtection="1">
      <alignment horizontal="center"/>
      <protection locked="0"/>
    </xf>
    <xf numFmtId="44" fontId="10" fillId="0" borderId="10" xfId="44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44" fontId="10" fillId="0" borderId="10" xfId="44" applyFont="1" applyBorder="1" applyAlignment="1" applyProtection="1">
      <alignment horizontal="left"/>
      <protection/>
    </xf>
    <xf numFmtId="44" fontId="0" fillId="0" borderId="10" xfId="0" applyNumberFormat="1" applyBorder="1" applyAlignment="1" applyProtection="1">
      <alignment/>
      <protection/>
    </xf>
    <xf numFmtId="44" fontId="1" fillId="0" borderId="10" xfId="44" applyFont="1" applyBorder="1" applyAlignment="1" applyProtection="1">
      <alignment horizontal="left" vertical="center"/>
      <protection/>
    </xf>
    <xf numFmtId="44" fontId="57" fillId="0" borderId="10" xfId="44" applyFont="1" applyBorder="1" applyAlignment="1" applyProtection="1">
      <alignment horizontal="left" vertical="center"/>
      <protection/>
    </xf>
    <xf numFmtId="44" fontId="12" fillId="0" borderId="10" xfId="44" applyFont="1" applyBorder="1" applyAlignment="1" applyProtection="1">
      <alignment/>
      <protection/>
    </xf>
    <xf numFmtId="44" fontId="10" fillId="34" borderId="10" xfId="44" applyFont="1" applyFill="1" applyBorder="1" applyAlignment="1" applyProtection="1">
      <alignment horizontal="center"/>
      <protection/>
    </xf>
    <xf numFmtId="44" fontId="10" fillId="34" borderId="10" xfId="44" applyFont="1" applyFill="1" applyBorder="1" applyAlignment="1" applyProtection="1">
      <alignment horizontal="left"/>
      <protection/>
    </xf>
    <xf numFmtId="0" fontId="0" fillId="34" borderId="10" xfId="0" applyFill="1" applyBorder="1" applyAlignment="1" applyProtection="1">
      <alignment/>
      <protection/>
    </xf>
    <xf numFmtId="44" fontId="1" fillId="0" borderId="10" xfId="44" applyBorder="1" applyAlignment="1" applyProtection="1">
      <alignment/>
      <protection/>
    </xf>
    <xf numFmtId="44" fontId="10" fillId="0" borderId="10" xfId="44" applyFont="1" applyFill="1" applyBorder="1" applyAlignment="1" applyProtection="1">
      <alignment horizontal="left"/>
      <protection/>
    </xf>
    <xf numFmtId="44" fontId="58" fillId="0" borderId="10" xfId="44" applyFont="1" applyBorder="1" applyAlignment="1" applyProtection="1">
      <alignment horizontal="left" vertical="center"/>
      <protection/>
    </xf>
    <xf numFmtId="0" fontId="2" fillId="0" borderId="10" xfId="47" applyFont="1" applyBorder="1" applyAlignment="1" applyProtection="1">
      <alignment/>
      <protection/>
    </xf>
    <xf numFmtId="44" fontId="10" fillId="35" borderId="10" xfId="44" applyFont="1" applyFill="1" applyBorder="1" applyAlignment="1" applyProtection="1">
      <alignment horizontal="center"/>
      <protection/>
    </xf>
    <xf numFmtId="44" fontId="10" fillId="35" borderId="10" xfId="44" applyFont="1" applyFill="1" applyBorder="1" applyAlignment="1" applyProtection="1">
      <alignment horizontal="left"/>
      <protection/>
    </xf>
    <xf numFmtId="44" fontId="1" fillId="0" borderId="12" xfId="44" applyBorder="1" applyAlignment="1" applyProtection="1">
      <alignment horizontal="left" vertical="center"/>
      <protection/>
    </xf>
    <xf numFmtId="44" fontId="1" fillId="0" borderId="12" xfId="44" applyBorder="1" applyAlignment="1" applyProtection="1">
      <alignment/>
      <protection/>
    </xf>
    <xf numFmtId="44" fontId="1" fillId="0" borderId="11" xfId="44" applyBorder="1" applyAlignment="1" applyProtection="1">
      <alignment horizontal="left" vertical="center"/>
      <protection/>
    </xf>
    <xf numFmtId="44" fontId="1" fillId="0" borderId="11" xfId="44" applyBorder="1" applyAlignment="1" applyProtection="1">
      <alignment/>
      <protection/>
    </xf>
    <xf numFmtId="44" fontId="10" fillId="0" borderId="0" xfId="44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9" fillId="35" borderId="10" xfId="47" applyFont="1" applyFill="1" applyBorder="1" applyAlignment="1" applyProtection="1">
      <alignment horizontal="right" vertical="center"/>
      <protection locked="0"/>
    </xf>
    <xf numFmtId="0" fontId="4" fillId="36" borderId="13" xfId="47" applyFont="1" applyFill="1" applyBorder="1" applyAlignment="1" applyProtection="1">
      <alignment horizontal="center"/>
      <protection locked="0"/>
    </xf>
    <xf numFmtId="0" fontId="4" fillId="36" borderId="14" xfId="47" applyFont="1" applyFill="1" applyBorder="1" applyAlignment="1" applyProtection="1">
      <alignment horizontal="center"/>
      <protection locked="0"/>
    </xf>
    <xf numFmtId="0" fontId="4" fillId="36" borderId="15" xfId="47" applyFont="1" applyFill="1" applyBorder="1" applyAlignment="1" applyProtection="1">
      <alignment horizontal="center"/>
      <protection locked="0"/>
    </xf>
    <xf numFmtId="0" fontId="13" fillId="34" borderId="16" xfId="0" applyFont="1" applyFill="1" applyBorder="1" applyAlignment="1" applyProtection="1">
      <alignment horizontal="center" vertical="center" wrapText="1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13" fillId="34" borderId="18" xfId="0" applyFont="1" applyFill="1" applyBorder="1" applyAlignment="1" applyProtection="1">
      <alignment horizontal="center" vertical="center" wrapText="1"/>
      <protection locked="0"/>
    </xf>
    <xf numFmtId="0" fontId="3" fillId="0" borderId="16" xfId="47" applyFont="1" applyBorder="1" applyAlignment="1" applyProtection="1">
      <alignment horizontal="left" vertical="center"/>
      <protection locked="0"/>
    </xf>
    <xf numFmtId="0" fontId="3" fillId="0" borderId="18" xfId="47" applyFont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Currency 2" xfId="46"/>
    <cellStyle name="Excel_BuiltIn_Normal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659"/>
  <sheetViews>
    <sheetView tabSelected="1" zoomScale="130" zoomScaleNormal="130" zoomScaleSheetLayoutView="130" workbookViewId="0" topLeftCell="A602">
      <selection activeCell="D508" sqref="D508"/>
    </sheetView>
  </sheetViews>
  <sheetFormatPr defaultColWidth="8.8515625" defaultRowHeight="15"/>
  <cols>
    <col min="1" max="1" width="7.28125" style="94" bestFit="1" customWidth="1"/>
    <col min="2" max="2" width="55.00390625" style="3" customWidth="1"/>
    <col min="3" max="3" width="11.140625" style="95" customWidth="1"/>
    <col min="4" max="4" width="14.421875" style="96" customWidth="1"/>
    <col min="5" max="5" width="12.00390625" style="3" customWidth="1"/>
    <col min="6" max="16384" width="8.8515625" style="3" customWidth="1"/>
  </cols>
  <sheetData>
    <row r="1" spans="1:5" ht="22.5" customHeight="1" thickBot="1">
      <c r="A1" s="123" t="s">
        <v>623</v>
      </c>
      <c r="B1" s="124"/>
      <c r="C1" s="124"/>
      <c r="D1" s="124"/>
      <c r="E1" s="125"/>
    </row>
    <row r="2" spans="1:5" ht="18.75" customHeight="1" thickBot="1">
      <c r="A2" s="126" t="s">
        <v>624</v>
      </c>
      <c r="B2" s="127"/>
      <c r="C2" s="4" t="s">
        <v>620</v>
      </c>
      <c r="D2" s="5" t="s">
        <v>618</v>
      </c>
      <c r="E2" s="6" t="s">
        <v>622</v>
      </c>
    </row>
    <row r="3" spans="1:5" ht="14.25">
      <c r="A3" s="120"/>
      <c r="B3" s="121"/>
      <c r="C3" s="121"/>
      <c r="D3" s="121"/>
      <c r="E3" s="122"/>
    </row>
    <row r="4" spans="1:5" ht="14.25">
      <c r="A4" s="7" t="s">
        <v>0</v>
      </c>
      <c r="B4" s="8" t="s">
        <v>172</v>
      </c>
      <c r="C4" s="9"/>
      <c r="D4" s="97" t="s">
        <v>531</v>
      </c>
      <c r="E4" s="98"/>
    </row>
    <row r="5" spans="1:5" ht="14.25">
      <c r="A5" s="7"/>
      <c r="B5" s="10" t="s">
        <v>173</v>
      </c>
      <c r="C5" s="11"/>
      <c r="D5" s="99">
        <v>3.94</v>
      </c>
      <c r="E5" s="100">
        <f>SUM(C5*D5)</f>
        <v>0</v>
      </c>
    </row>
    <row r="6" spans="1:5" ht="14.25">
      <c r="A6" s="7"/>
      <c r="B6" s="10" t="s">
        <v>422</v>
      </c>
      <c r="C6" s="11"/>
      <c r="D6" s="99"/>
      <c r="E6" s="100"/>
    </row>
    <row r="7" spans="1:5" ht="14.25">
      <c r="A7" s="7"/>
      <c r="B7" s="12" t="s">
        <v>421</v>
      </c>
      <c r="C7" s="11"/>
      <c r="D7" s="99"/>
      <c r="E7" s="100"/>
    </row>
    <row r="8" spans="1:5" ht="14.25">
      <c r="A8" s="7"/>
      <c r="B8" s="13"/>
      <c r="C8" s="14"/>
      <c r="D8" s="99"/>
      <c r="E8" s="100"/>
    </row>
    <row r="9" spans="1:5" ht="14.25">
      <c r="A9" s="7" t="s">
        <v>1</v>
      </c>
      <c r="B9" s="8" t="s">
        <v>2</v>
      </c>
      <c r="C9" s="9"/>
      <c r="D9" s="97" t="s">
        <v>531</v>
      </c>
      <c r="E9" s="100"/>
    </row>
    <row r="10" spans="1:5" ht="14.25">
      <c r="A10" s="7"/>
      <c r="B10" s="10" t="s">
        <v>423</v>
      </c>
      <c r="C10" s="11"/>
      <c r="D10" s="99">
        <v>5.8</v>
      </c>
      <c r="E10" s="100">
        <f>SUM(C10*D10)</f>
        <v>0</v>
      </c>
    </row>
    <row r="11" spans="1:5" ht="14.25">
      <c r="A11" s="7"/>
      <c r="B11" s="12"/>
      <c r="C11" s="11"/>
      <c r="D11" s="99"/>
      <c r="E11" s="98"/>
    </row>
    <row r="12" spans="1:5" ht="14.25">
      <c r="A12" s="7" t="s">
        <v>147</v>
      </c>
      <c r="B12" s="8" t="s">
        <v>4</v>
      </c>
      <c r="C12" s="9"/>
      <c r="D12" s="97" t="s">
        <v>531</v>
      </c>
      <c r="E12" s="98"/>
    </row>
    <row r="13" spans="1:5" ht="14.25">
      <c r="A13" s="7"/>
      <c r="B13" s="15" t="s">
        <v>5</v>
      </c>
      <c r="C13" s="9"/>
      <c r="D13" s="99">
        <v>3.71</v>
      </c>
      <c r="E13" s="100">
        <f>SUM(C13*D13)</f>
        <v>0</v>
      </c>
    </row>
    <row r="14" spans="1:5" ht="14.25">
      <c r="A14" s="7"/>
      <c r="B14" s="10" t="s">
        <v>6</v>
      </c>
      <c r="C14" s="11"/>
      <c r="D14" s="99"/>
      <c r="E14" s="98"/>
    </row>
    <row r="15" spans="1:5" ht="14.25">
      <c r="A15" s="7"/>
      <c r="B15" s="16"/>
      <c r="C15" s="9"/>
      <c r="D15" s="99"/>
      <c r="E15" s="98"/>
    </row>
    <row r="16" spans="1:5" ht="14.25">
      <c r="A16" s="7" t="s">
        <v>148</v>
      </c>
      <c r="B16" s="8" t="s">
        <v>9</v>
      </c>
      <c r="C16" s="9"/>
      <c r="D16" s="97" t="s">
        <v>531</v>
      </c>
      <c r="E16" s="98"/>
    </row>
    <row r="17" spans="1:5" ht="14.25">
      <c r="A17" s="7"/>
      <c r="B17" s="15" t="s">
        <v>5</v>
      </c>
      <c r="C17" s="9"/>
      <c r="D17" s="1">
        <v>3.2</v>
      </c>
      <c r="E17" s="100">
        <f>SUM(C17*D17)</f>
        <v>0</v>
      </c>
    </row>
    <row r="18" spans="1:5" ht="14.25">
      <c r="A18" s="7"/>
      <c r="B18" s="10" t="s">
        <v>6</v>
      </c>
      <c r="C18" s="11"/>
      <c r="D18" s="1"/>
      <c r="E18" s="98"/>
    </row>
    <row r="19" spans="1:5" ht="14.25">
      <c r="A19" s="7"/>
      <c r="B19" s="10"/>
      <c r="C19" s="11"/>
      <c r="D19" s="1"/>
      <c r="E19" s="98"/>
    </row>
    <row r="20" spans="1:5" ht="14.25">
      <c r="A20" s="7" t="s">
        <v>3</v>
      </c>
      <c r="B20" s="17" t="s">
        <v>427</v>
      </c>
      <c r="C20" s="9"/>
      <c r="D20" s="97" t="s">
        <v>531</v>
      </c>
      <c r="E20" s="98"/>
    </row>
    <row r="21" spans="1:5" ht="14.25">
      <c r="A21" s="7"/>
      <c r="B21" s="10" t="s">
        <v>430</v>
      </c>
      <c r="C21" s="11"/>
      <c r="D21" s="1">
        <v>8.19</v>
      </c>
      <c r="E21" s="100">
        <f>SUM(C21*D21)</f>
        <v>0</v>
      </c>
    </row>
    <row r="22" spans="1:5" ht="14.25">
      <c r="A22" s="7"/>
      <c r="B22" s="10" t="s">
        <v>424</v>
      </c>
      <c r="C22" s="11"/>
      <c r="D22" s="1"/>
      <c r="E22" s="98"/>
    </row>
    <row r="23" spans="1:5" ht="14.25">
      <c r="A23" s="7"/>
      <c r="B23" s="10" t="s">
        <v>425</v>
      </c>
      <c r="C23" s="11"/>
      <c r="D23" s="1"/>
      <c r="E23" s="98"/>
    </row>
    <row r="24" spans="1:5" ht="14.25">
      <c r="A24" s="7"/>
      <c r="B24" s="18"/>
      <c r="C24" s="14"/>
      <c r="D24" s="1"/>
      <c r="E24" s="98"/>
    </row>
    <row r="25" spans="1:5" ht="14.25">
      <c r="A25" s="7" t="s">
        <v>8</v>
      </c>
      <c r="B25" s="17" t="s">
        <v>426</v>
      </c>
      <c r="C25" s="9"/>
      <c r="D25" s="97" t="s">
        <v>531</v>
      </c>
      <c r="E25" s="98"/>
    </row>
    <row r="26" spans="1:5" ht="14.25">
      <c r="A26" s="19"/>
      <c r="B26" s="10" t="s">
        <v>431</v>
      </c>
      <c r="C26" s="11"/>
      <c r="D26" s="1">
        <v>9.35</v>
      </c>
      <c r="E26" s="100">
        <f>SUM(C26*D26)</f>
        <v>0</v>
      </c>
    </row>
    <row r="27" spans="1:5" ht="14.25">
      <c r="A27" s="7"/>
      <c r="B27" s="10" t="s">
        <v>428</v>
      </c>
      <c r="C27" s="11"/>
      <c r="D27" s="1"/>
      <c r="E27" s="98"/>
    </row>
    <row r="28" spans="1:5" ht="14.25">
      <c r="A28" s="7"/>
      <c r="B28" s="20" t="s">
        <v>429</v>
      </c>
      <c r="C28" s="21"/>
      <c r="D28" s="1"/>
      <c r="E28" s="98"/>
    </row>
    <row r="29" spans="1:5" ht="14.25">
      <c r="A29" s="7"/>
      <c r="B29" s="18"/>
      <c r="C29" s="14"/>
      <c r="D29" s="1"/>
      <c r="E29" s="98"/>
    </row>
    <row r="30" spans="1:5" ht="14.25">
      <c r="A30" s="22" t="s">
        <v>10</v>
      </c>
      <c r="B30" s="23" t="s">
        <v>432</v>
      </c>
      <c r="C30" s="24"/>
      <c r="D30" s="97" t="s">
        <v>531</v>
      </c>
      <c r="E30" s="98"/>
    </row>
    <row r="31" spans="1:5" ht="14.25">
      <c r="A31" s="22" t="s">
        <v>7</v>
      </c>
      <c r="B31" s="25" t="s">
        <v>433</v>
      </c>
      <c r="C31" s="26"/>
      <c r="D31" s="99">
        <v>3.24</v>
      </c>
      <c r="E31" s="100">
        <f>SUM(C31*D31)</f>
        <v>0</v>
      </c>
    </row>
    <row r="32" spans="1:5" ht="14.25">
      <c r="A32" s="22"/>
      <c r="B32" s="27" t="s">
        <v>434</v>
      </c>
      <c r="C32" s="28"/>
      <c r="D32" s="99"/>
      <c r="E32" s="98"/>
    </row>
    <row r="33" spans="1:5" ht="14.25">
      <c r="A33" s="22"/>
      <c r="B33" s="29"/>
      <c r="C33" s="24"/>
      <c r="D33" s="99"/>
      <c r="E33" s="98"/>
    </row>
    <row r="34" spans="1:5" ht="14.25">
      <c r="A34" s="22" t="s">
        <v>210</v>
      </c>
      <c r="B34" s="23" t="s">
        <v>432</v>
      </c>
      <c r="C34" s="24"/>
      <c r="D34" s="97" t="s">
        <v>531</v>
      </c>
      <c r="E34" s="98"/>
    </row>
    <row r="35" spans="1:5" ht="14.25">
      <c r="A35" s="22"/>
      <c r="B35" s="25" t="s">
        <v>433</v>
      </c>
      <c r="C35" s="26"/>
      <c r="D35" s="99">
        <v>8.55</v>
      </c>
      <c r="E35" s="100">
        <f>SUM(C35*D35)</f>
        <v>0</v>
      </c>
    </row>
    <row r="36" spans="1:5" ht="14.25">
      <c r="A36" s="22"/>
      <c r="B36" s="27" t="s">
        <v>174</v>
      </c>
      <c r="C36" s="28"/>
      <c r="D36" s="99"/>
      <c r="E36" s="98"/>
    </row>
    <row r="37" spans="1:5" ht="14.25">
      <c r="A37" s="22"/>
      <c r="B37" s="27" t="s">
        <v>435</v>
      </c>
      <c r="C37" s="28"/>
      <c r="D37" s="99"/>
      <c r="E37" s="98"/>
    </row>
    <row r="38" spans="1:5" ht="14.25">
      <c r="A38" s="22"/>
      <c r="B38" s="27"/>
      <c r="C38" s="28"/>
      <c r="D38" s="99"/>
      <c r="E38" s="98"/>
    </row>
    <row r="39" spans="1:5" ht="14.25">
      <c r="A39" s="22" t="s">
        <v>15</v>
      </c>
      <c r="B39" s="23" t="s">
        <v>432</v>
      </c>
      <c r="C39" s="24"/>
      <c r="D39" s="97" t="s">
        <v>531</v>
      </c>
      <c r="E39" s="98"/>
    </row>
    <row r="40" spans="1:5" ht="14.25">
      <c r="A40" s="22"/>
      <c r="B40" s="25" t="s">
        <v>433</v>
      </c>
      <c r="C40" s="26"/>
      <c r="D40" s="99">
        <v>8.55</v>
      </c>
      <c r="E40" s="100">
        <f>SUM(C40*D40)</f>
        <v>0</v>
      </c>
    </row>
    <row r="41" spans="1:5" ht="14.25">
      <c r="A41" s="22"/>
      <c r="B41" s="27" t="s">
        <v>174</v>
      </c>
      <c r="C41" s="28"/>
      <c r="D41" s="99"/>
      <c r="E41" s="98"/>
    </row>
    <row r="42" spans="1:5" ht="14.25">
      <c r="A42" s="22"/>
      <c r="B42" s="25" t="s">
        <v>436</v>
      </c>
      <c r="C42" s="26"/>
      <c r="D42" s="99"/>
      <c r="E42" s="98"/>
    </row>
    <row r="43" spans="1:5" ht="14.25">
      <c r="A43" s="22"/>
      <c r="B43" s="25"/>
      <c r="C43" s="26"/>
      <c r="D43" s="99"/>
      <c r="E43" s="98"/>
    </row>
    <row r="44" spans="1:5" ht="14.25">
      <c r="A44" s="22" t="s">
        <v>16</v>
      </c>
      <c r="B44" s="13" t="s">
        <v>11</v>
      </c>
      <c r="C44" s="14"/>
      <c r="D44" s="97" t="s">
        <v>531</v>
      </c>
      <c r="E44" s="98"/>
    </row>
    <row r="45" spans="1:5" ht="14.25">
      <c r="A45" s="22"/>
      <c r="B45" s="25" t="s">
        <v>12</v>
      </c>
      <c r="C45" s="26"/>
      <c r="D45" s="99">
        <v>5.21</v>
      </c>
      <c r="E45" s="100">
        <f>SUM(C45*D45)</f>
        <v>0</v>
      </c>
    </row>
    <row r="46" spans="1:5" ht="14.25">
      <c r="A46" s="22"/>
      <c r="B46" s="25" t="s">
        <v>13</v>
      </c>
      <c r="C46" s="26"/>
      <c r="D46" s="99"/>
      <c r="E46" s="98"/>
    </row>
    <row r="47" spans="1:5" ht="14.25">
      <c r="A47" s="22"/>
      <c r="B47" s="25" t="s">
        <v>14</v>
      </c>
      <c r="C47" s="26"/>
      <c r="D47" s="99"/>
      <c r="E47" s="98"/>
    </row>
    <row r="48" spans="1:5" ht="18" customHeight="1">
      <c r="A48" s="30"/>
      <c r="B48" s="30"/>
      <c r="C48" s="24"/>
      <c r="D48" s="101"/>
      <c r="E48" s="98"/>
    </row>
    <row r="49" spans="1:5" ht="18" customHeight="1">
      <c r="A49" s="119" t="s">
        <v>621</v>
      </c>
      <c r="B49" s="119"/>
      <c r="C49" s="119"/>
      <c r="D49" s="102"/>
      <c r="E49" s="103">
        <f>SUM(E4:E48)</f>
        <v>0</v>
      </c>
    </row>
    <row r="50" spans="1:5" ht="14.25">
      <c r="A50" s="7" t="s">
        <v>18</v>
      </c>
      <c r="B50" s="8" t="s">
        <v>437</v>
      </c>
      <c r="C50" s="9"/>
      <c r="D50" s="97" t="s">
        <v>531</v>
      </c>
      <c r="E50" s="98"/>
    </row>
    <row r="51" spans="1:5" ht="14.25">
      <c r="A51" s="7"/>
      <c r="B51" s="25" t="s">
        <v>438</v>
      </c>
      <c r="C51" s="26"/>
      <c r="D51" s="99">
        <v>13.73</v>
      </c>
      <c r="E51" s="100">
        <f>SUM(C51*D51)</f>
        <v>0</v>
      </c>
    </row>
    <row r="52" spans="1:5" ht="14.25">
      <c r="A52" s="7"/>
      <c r="B52" s="25" t="s">
        <v>439</v>
      </c>
      <c r="C52" s="26"/>
      <c r="D52" s="99"/>
      <c r="E52" s="98"/>
    </row>
    <row r="53" spans="1:5" ht="14.25">
      <c r="A53" s="7"/>
      <c r="B53" s="25"/>
      <c r="C53" s="26"/>
      <c r="D53" s="99"/>
      <c r="E53" s="98"/>
    </row>
    <row r="54" spans="1:5" ht="14.25">
      <c r="A54" s="7" t="s">
        <v>20</v>
      </c>
      <c r="B54" s="8" t="s">
        <v>17</v>
      </c>
      <c r="C54" s="9"/>
      <c r="D54" s="97" t="s">
        <v>531</v>
      </c>
      <c r="E54" s="98"/>
    </row>
    <row r="55" spans="1:5" ht="14.25">
      <c r="A55" s="7"/>
      <c r="B55" s="10" t="s">
        <v>440</v>
      </c>
      <c r="C55" s="11"/>
      <c r="D55" s="99">
        <v>7.83</v>
      </c>
      <c r="E55" s="100">
        <f>SUM(C55*D55)</f>
        <v>0</v>
      </c>
    </row>
    <row r="56" spans="1:5" ht="14.25">
      <c r="A56" s="7"/>
      <c r="B56" s="12"/>
      <c r="C56" s="11"/>
      <c r="D56" s="99"/>
      <c r="E56" s="98"/>
    </row>
    <row r="57" spans="1:5" ht="14.25">
      <c r="A57" s="7" t="s">
        <v>21</v>
      </c>
      <c r="B57" s="8" t="s">
        <v>19</v>
      </c>
      <c r="C57" s="9"/>
      <c r="D57" s="97" t="s">
        <v>531</v>
      </c>
      <c r="E57" s="98"/>
    </row>
    <row r="58" spans="1:5" ht="14.25">
      <c r="A58" s="7"/>
      <c r="B58" s="10" t="s">
        <v>441</v>
      </c>
      <c r="C58" s="11"/>
      <c r="D58" s="99">
        <v>10.81</v>
      </c>
      <c r="E58" s="100">
        <f>SUM(C58*D58)</f>
        <v>0</v>
      </c>
    </row>
    <row r="59" spans="1:5" ht="14.25">
      <c r="A59" s="7"/>
      <c r="B59" s="12"/>
      <c r="C59" s="11"/>
      <c r="D59" s="99"/>
      <c r="E59" s="98"/>
    </row>
    <row r="60" spans="1:5" ht="14.25">
      <c r="A60" s="7" t="s">
        <v>24</v>
      </c>
      <c r="B60" s="8" t="s">
        <v>17</v>
      </c>
      <c r="C60" s="9"/>
      <c r="D60" s="97" t="s">
        <v>531</v>
      </c>
      <c r="E60" s="98"/>
    </row>
    <row r="61" spans="1:5" ht="14.25">
      <c r="A61" s="7"/>
      <c r="B61" s="10" t="s">
        <v>442</v>
      </c>
      <c r="C61" s="11"/>
      <c r="D61" s="99">
        <v>13.93</v>
      </c>
      <c r="E61" s="100">
        <f>SUM(C61*D61)</f>
        <v>0</v>
      </c>
    </row>
    <row r="62" spans="1:5" ht="14.25">
      <c r="A62" s="7"/>
      <c r="B62" s="12"/>
      <c r="C62" s="11"/>
      <c r="D62" s="99"/>
      <c r="E62" s="98"/>
    </row>
    <row r="63" spans="1:5" ht="14.25">
      <c r="A63" s="7" t="s">
        <v>26</v>
      </c>
      <c r="B63" s="8" t="s">
        <v>238</v>
      </c>
      <c r="C63" s="9"/>
      <c r="D63" s="97" t="s">
        <v>531</v>
      </c>
      <c r="E63" s="98"/>
    </row>
    <row r="64" spans="1:5" ht="14.25">
      <c r="A64" s="7"/>
      <c r="B64" s="25" t="s">
        <v>231</v>
      </c>
      <c r="C64" s="26"/>
      <c r="D64" s="99">
        <v>3.24</v>
      </c>
      <c r="E64" s="100">
        <f>SUM(C64*D64)</f>
        <v>0</v>
      </c>
    </row>
    <row r="65" spans="1:5" ht="14.25">
      <c r="A65" s="7"/>
      <c r="B65" s="29" t="s">
        <v>7</v>
      </c>
      <c r="C65" s="24"/>
      <c r="D65" s="99"/>
      <c r="E65" s="98"/>
    </row>
    <row r="66" spans="1:5" ht="14.25">
      <c r="A66" s="7" t="s">
        <v>28</v>
      </c>
      <c r="B66" s="8" t="s">
        <v>237</v>
      </c>
      <c r="C66" s="9"/>
      <c r="D66" s="97" t="s">
        <v>531</v>
      </c>
      <c r="E66" s="98"/>
    </row>
    <row r="67" spans="1:5" ht="14.25">
      <c r="A67" s="7"/>
      <c r="B67" s="10" t="s">
        <v>232</v>
      </c>
      <c r="C67" s="11"/>
      <c r="D67" s="99">
        <v>1.89</v>
      </c>
      <c r="E67" s="100">
        <f>SUM(C67*D67)</f>
        <v>0</v>
      </c>
    </row>
    <row r="68" spans="1:5" ht="14.25">
      <c r="A68" s="7"/>
      <c r="B68" s="12"/>
      <c r="C68" s="11"/>
      <c r="D68" s="99"/>
      <c r="E68" s="98"/>
    </row>
    <row r="69" spans="1:5" ht="14.25">
      <c r="A69" s="7" t="s">
        <v>31</v>
      </c>
      <c r="B69" s="8" t="s">
        <v>443</v>
      </c>
      <c r="C69" s="9"/>
      <c r="D69" s="97" t="s">
        <v>531</v>
      </c>
      <c r="E69" s="98"/>
    </row>
    <row r="70" spans="1:5" ht="14.25">
      <c r="A70" s="7"/>
      <c r="B70" s="10" t="s">
        <v>444</v>
      </c>
      <c r="C70" s="11"/>
      <c r="D70" s="99">
        <v>2.98</v>
      </c>
      <c r="E70" s="100">
        <f>SUM(C70*D70)</f>
        <v>0</v>
      </c>
    </row>
    <row r="71" spans="1:5" ht="14.25">
      <c r="A71" s="7"/>
      <c r="B71" s="12"/>
      <c r="C71" s="11"/>
      <c r="D71" s="99"/>
      <c r="E71" s="98"/>
    </row>
    <row r="72" spans="1:5" ht="14.25">
      <c r="A72" s="7" t="s">
        <v>34</v>
      </c>
      <c r="B72" s="8" t="s">
        <v>235</v>
      </c>
      <c r="C72" s="9"/>
      <c r="D72" s="97" t="s">
        <v>531</v>
      </c>
      <c r="E72" s="98"/>
    </row>
    <row r="73" spans="1:5" ht="14.25">
      <c r="A73" s="7"/>
      <c r="B73" s="10" t="s">
        <v>233</v>
      </c>
      <c r="C73" s="11"/>
      <c r="D73" s="99">
        <v>8.78</v>
      </c>
      <c r="E73" s="100">
        <f>SUM(C73*D73)</f>
        <v>0</v>
      </c>
    </row>
    <row r="74" spans="1:5" ht="14.25">
      <c r="A74" s="7"/>
      <c r="B74" s="12" t="s">
        <v>530</v>
      </c>
      <c r="C74" s="11"/>
      <c r="D74" s="99"/>
      <c r="E74" s="98"/>
    </row>
    <row r="75" spans="1:5" ht="14.25">
      <c r="A75" s="7"/>
      <c r="B75" s="12"/>
      <c r="C75" s="11"/>
      <c r="D75" s="97" t="s">
        <v>531</v>
      </c>
      <c r="E75" s="98"/>
    </row>
    <row r="76" spans="1:5" ht="14.25">
      <c r="A76" s="7" t="s">
        <v>37</v>
      </c>
      <c r="B76" s="8" t="s">
        <v>236</v>
      </c>
      <c r="C76" s="9"/>
      <c r="D76" s="99">
        <v>11.48</v>
      </c>
      <c r="E76" s="100">
        <f>SUM(C76*D76)</f>
        <v>0</v>
      </c>
    </row>
    <row r="77" spans="1:5" ht="14.25">
      <c r="A77" s="7"/>
      <c r="B77" s="10" t="s">
        <v>234</v>
      </c>
      <c r="C77" s="11"/>
      <c r="D77" s="99"/>
      <c r="E77" s="98"/>
    </row>
    <row r="78" spans="1:5" ht="14.25">
      <c r="A78" s="7"/>
      <c r="B78" s="12" t="s">
        <v>529</v>
      </c>
      <c r="C78" s="11"/>
      <c r="D78" s="99"/>
      <c r="E78" s="98"/>
    </row>
    <row r="79" spans="1:5" ht="14.25">
      <c r="A79" s="7"/>
      <c r="B79" s="12"/>
      <c r="C79" s="11"/>
      <c r="D79" s="99"/>
      <c r="E79" s="98"/>
    </row>
    <row r="80" spans="1:5" ht="14.25">
      <c r="A80" s="7" t="s">
        <v>38</v>
      </c>
      <c r="B80" s="8" t="s">
        <v>22</v>
      </c>
      <c r="C80" s="9"/>
      <c r="D80" s="97" t="s">
        <v>531</v>
      </c>
      <c r="E80" s="98"/>
    </row>
    <row r="81" spans="1:5" ht="14.25">
      <c r="A81" s="7"/>
      <c r="B81" s="10" t="s">
        <v>23</v>
      </c>
      <c r="C81" s="11"/>
      <c r="D81" s="99">
        <v>1.96</v>
      </c>
      <c r="E81" s="100">
        <f>SUM(C81*D81)</f>
        <v>0</v>
      </c>
    </row>
    <row r="82" spans="1:5" ht="14.25">
      <c r="A82" s="7"/>
      <c r="B82" s="12"/>
      <c r="C82" s="11"/>
      <c r="D82" s="99"/>
      <c r="E82" s="98"/>
    </row>
    <row r="83" spans="1:5" ht="14.25">
      <c r="A83" s="7" t="s">
        <v>149</v>
      </c>
      <c r="B83" s="8" t="s">
        <v>22</v>
      </c>
      <c r="C83" s="9"/>
      <c r="D83" s="97" t="s">
        <v>531</v>
      </c>
      <c r="E83" s="98"/>
    </row>
    <row r="84" spans="1:5" ht="14.25">
      <c r="A84" s="7"/>
      <c r="B84" s="31" t="s">
        <v>25</v>
      </c>
      <c r="C84" s="32"/>
      <c r="D84" s="99">
        <v>2.51</v>
      </c>
      <c r="E84" s="100">
        <f>SUM(C84*D84)</f>
        <v>0</v>
      </c>
    </row>
    <row r="85" spans="1:5" ht="14.25">
      <c r="A85" s="7"/>
      <c r="B85" s="12"/>
      <c r="C85" s="11"/>
      <c r="D85" s="99"/>
      <c r="E85" s="98"/>
    </row>
    <row r="86" spans="1:5" ht="14.25">
      <c r="A86" s="7" t="s">
        <v>150</v>
      </c>
      <c r="B86" s="8" t="s">
        <v>22</v>
      </c>
      <c r="C86" s="9"/>
      <c r="D86" s="97" t="s">
        <v>531</v>
      </c>
      <c r="E86" s="98"/>
    </row>
    <row r="87" spans="1:5" ht="14.25">
      <c r="A87" s="7"/>
      <c r="B87" s="10" t="s">
        <v>27</v>
      </c>
      <c r="C87" s="11"/>
      <c r="D87" s="99">
        <v>3.42</v>
      </c>
      <c r="E87" s="100">
        <f>SUM(C87*D87)</f>
        <v>0</v>
      </c>
    </row>
    <row r="88" spans="1:5" ht="14.25">
      <c r="A88" s="7" t="s">
        <v>151</v>
      </c>
      <c r="B88" s="8" t="s">
        <v>29</v>
      </c>
      <c r="C88" s="9"/>
      <c r="D88" s="104" t="s">
        <v>531</v>
      </c>
      <c r="E88" s="98"/>
    </row>
    <row r="89" spans="1:5" ht="14.25">
      <c r="A89" s="7"/>
      <c r="B89" s="10" t="s">
        <v>30</v>
      </c>
      <c r="C89" s="11"/>
      <c r="D89" s="105">
        <v>2.55</v>
      </c>
      <c r="E89" s="100">
        <f>SUM(C89*D89)</f>
        <v>0</v>
      </c>
    </row>
    <row r="90" spans="1:5" ht="14.25">
      <c r="A90" s="7" t="s">
        <v>39</v>
      </c>
      <c r="B90" s="8" t="s">
        <v>32</v>
      </c>
      <c r="C90" s="9"/>
      <c r="D90" s="104" t="s">
        <v>531</v>
      </c>
      <c r="E90" s="98"/>
    </row>
    <row r="91" spans="1:5" ht="14.25">
      <c r="A91" s="7"/>
      <c r="B91" s="10" t="s">
        <v>33</v>
      </c>
      <c r="C91" s="11"/>
      <c r="D91" s="105">
        <v>7.39</v>
      </c>
      <c r="E91" s="100">
        <f>SUM(C91*D91)</f>
        <v>0</v>
      </c>
    </row>
    <row r="92" spans="1:5" ht="14.25">
      <c r="A92" s="7"/>
      <c r="B92" s="12"/>
      <c r="C92" s="11"/>
      <c r="D92" s="105"/>
      <c r="E92" s="98"/>
    </row>
    <row r="93" spans="1:5" ht="14.25">
      <c r="A93" s="7" t="s">
        <v>41</v>
      </c>
      <c r="B93" s="8" t="s">
        <v>35</v>
      </c>
      <c r="C93" s="9"/>
      <c r="D93" s="104" t="s">
        <v>531</v>
      </c>
      <c r="E93" s="98"/>
    </row>
    <row r="94" spans="1:5" ht="14.25">
      <c r="A94" s="7"/>
      <c r="B94" s="10" t="s">
        <v>36</v>
      </c>
      <c r="C94" s="11"/>
      <c r="D94" s="105">
        <v>4.84</v>
      </c>
      <c r="E94" s="100">
        <f>SUM(C94*D94)</f>
        <v>0</v>
      </c>
    </row>
    <row r="95" spans="1:5" ht="14.25">
      <c r="A95" s="7"/>
      <c r="B95" s="10"/>
      <c r="C95" s="11"/>
      <c r="D95" s="105"/>
      <c r="E95" s="98"/>
    </row>
    <row r="96" spans="1:5" ht="14.25">
      <c r="A96" s="7" t="s">
        <v>211</v>
      </c>
      <c r="B96" s="23" t="s">
        <v>446</v>
      </c>
      <c r="C96" s="33"/>
      <c r="D96" s="104" t="s">
        <v>531</v>
      </c>
      <c r="E96" s="98"/>
    </row>
    <row r="97" spans="1:5" ht="14.25">
      <c r="A97" s="7"/>
      <c r="B97" s="23"/>
      <c r="C97" s="24"/>
      <c r="D97" s="105">
        <v>14.77</v>
      </c>
      <c r="E97" s="100">
        <f>SUM(C97*D97)</f>
        <v>0</v>
      </c>
    </row>
    <row r="98" spans="1:5" ht="14.25">
      <c r="A98" s="7"/>
      <c r="B98" s="23"/>
      <c r="C98" s="24"/>
      <c r="D98" s="105"/>
      <c r="E98" s="98"/>
    </row>
    <row r="99" spans="1:5" ht="15">
      <c r="A99" s="119" t="s">
        <v>621</v>
      </c>
      <c r="B99" s="119"/>
      <c r="C99" s="119"/>
      <c r="D99" s="102"/>
      <c r="E99" s="103">
        <f>SUM(E50:E98)</f>
        <v>0</v>
      </c>
    </row>
    <row r="100" spans="1:5" ht="14.25">
      <c r="A100" s="7" t="s">
        <v>46</v>
      </c>
      <c r="B100" s="23" t="s">
        <v>445</v>
      </c>
      <c r="C100" s="33"/>
      <c r="D100" s="104" t="s">
        <v>531</v>
      </c>
      <c r="E100" s="98"/>
    </row>
    <row r="101" spans="1:5" ht="14.25">
      <c r="A101" s="7"/>
      <c r="B101" s="23"/>
      <c r="C101" s="24"/>
      <c r="D101" s="105">
        <v>17.27</v>
      </c>
      <c r="E101" s="100">
        <f>SUM(C101*D101)</f>
        <v>0</v>
      </c>
    </row>
    <row r="102" spans="1:5" ht="14.25">
      <c r="A102" s="7" t="s">
        <v>47</v>
      </c>
      <c r="B102" s="34" t="s">
        <v>194</v>
      </c>
      <c r="C102" s="24"/>
      <c r="D102" s="104" t="s">
        <v>531</v>
      </c>
      <c r="E102" s="98"/>
    </row>
    <row r="103" spans="1:5" ht="14.25">
      <c r="A103" s="7"/>
      <c r="B103" s="23" t="s">
        <v>575</v>
      </c>
      <c r="C103" s="24"/>
      <c r="D103" s="105">
        <v>12.82</v>
      </c>
      <c r="E103" s="100">
        <f>SUM(C103*D103)</f>
        <v>0</v>
      </c>
    </row>
    <row r="104" spans="1:5" ht="14.25">
      <c r="A104" s="7"/>
      <c r="B104" s="35" t="s">
        <v>576</v>
      </c>
      <c r="C104" s="26"/>
      <c r="D104" s="105"/>
      <c r="E104" s="98"/>
    </row>
    <row r="105" spans="1:5" ht="14.25">
      <c r="A105" s="7"/>
      <c r="B105" s="36" t="s">
        <v>496</v>
      </c>
      <c r="C105" s="37"/>
      <c r="D105" s="105"/>
      <c r="E105" s="98"/>
    </row>
    <row r="106" spans="1:5" ht="14.25">
      <c r="A106" s="7"/>
      <c r="B106" s="38"/>
      <c r="C106" s="39"/>
      <c r="D106" s="105"/>
      <c r="E106" s="98"/>
    </row>
    <row r="107" spans="1:5" ht="14.25">
      <c r="A107" s="7" t="s">
        <v>152</v>
      </c>
      <c r="B107" s="17" t="s">
        <v>204</v>
      </c>
      <c r="C107" s="9"/>
      <c r="D107" s="104" t="s">
        <v>531</v>
      </c>
      <c r="E107" s="98"/>
    </row>
    <row r="108" spans="1:5" ht="14.25">
      <c r="A108" s="7"/>
      <c r="B108" s="10" t="s">
        <v>239</v>
      </c>
      <c r="C108" s="11"/>
      <c r="D108" s="105">
        <v>13.8</v>
      </c>
      <c r="E108" s="100">
        <f>SUM(C108*D108)</f>
        <v>0</v>
      </c>
    </row>
    <row r="109" spans="1:5" ht="14.25">
      <c r="A109" s="7"/>
      <c r="B109" s="10" t="s">
        <v>240</v>
      </c>
      <c r="C109" s="11"/>
      <c r="D109" s="105"/>
      <c r="E109" s="98"/>
    </row>
    <row r="110" spans="1:5" ht="14.25">
      <c r="A110" s="7"/>
      <c r="B110" s="10"/>
      <c r="C110" s="11"/>
      <c r="D110" s="105"/>
      <c r="E110" s="98"/>
    </row>
    <row r="111" spans="1:5" s="41" customFormat="1" ht="14.25">
      <c r="A111" s="22" t="s">
        <v>48</v>
      </c>
      <c r="B111" s="40" t="s">
        <v>495</v>
      </c>
      <c r="C111" s="14"/>
      <c r="D111" s="104" t="s">
        <v>531</v>
      </c>
      <c r="E111" s="106"/>
    </row>
    <row r="112" spans="1:5" ht="14.25">
      <c r="A112" s="22"/>
      <c r="B112" s="42" t="s">
        <v>370</v>
      </c>
      <c r="C112" s="43"/>
      <c r="D112" s="105">
        <v>9.88</v>
      </c>
      <c r="E112" s="100">
        <f>SUM(C112*D112)</f>
        <v>0</v>
      </c>
    </row>
    <row r="113" spans="1:5" ht="14.25">
      <c r="A113" s="22"/>
      <c r="B113" s="44"/>
      <c r="C113" s="45"/>
      <c r="D113" s="105"/>
      <c r="E113" s="98"/>
    </row>
    <row r="114" spans="1:5" ht="14.25">
      <c r="A114" s="7" t="s">
        <v>49</v>
      </c>
      <c r="B114" s="46" t="s">
        <v>169</v>
      </c>
      <c r="C114" s="47"/>
      <c r="D114" s="97" t="s">
        <v>565</v>
      </c>
      <c r="E114" s="98"/>
    </row>
    <row r="115" spans="1:5" ht="14.25">
      <c r="A115" s="48"/>
      <c r="B115" s="49" t="s">
        <v>170</v>
      </c>
      <c r="C115" s="50"/>
      <c r="D115" s="99">
        <v>7.75</v>
      </c>
      <c r="E115" s="100">
        <f>SUM(C115*D115)</f>
        <v>0</v>
      </c>
    </row>
    <row r="116" spans="1:5" ht="14.25">
      <c r="A116" s="48"/>
      <c r="B116" s="51" t="s">
        <v>171</v>
      </c>
      <c r="C116" s="50"/>
      <c r="D116" s="99"/>
      <c r="E116" s="98"/>
    </row>
    <row r="117" spans="1:5" ht="14.25">
      <c r="A117" s="52"/>
      <c r="B117" s="53"/>
      <c r="C117" s="54"/>
      <c r="D117" s="99"/>
      <c r="E117" s="98"/>
    </row>
    <row r="118" spans="1:5" ht="14.25">
      <c r="A118" s="7" t="s">
        <v>51</v>
      </c>
      <c r="B118" s="8" t="s">
        <v>298</v>
      </c>
      <c r="C118" s="9"/>
      <c r="D118" s="97" t="s">
        <v>565</v>
      </c>
      <c r="E118" s="98"/>
    </row>
    <row r="119" spans="1:5" ht="14.25">
      <c r="A119" s="7"/>
      <c r="B119" s="10" t="s">
        <v>40</v>
      </c>
      <c r="C119" s="11"/>
      <c r="D119" s="99">
        <v>14.14</v>
      </c>
      <c r="E119" s="100">
        <f>SUM(C119*D119)</f>
        <v>0</v>
      </c>
    </row>
    <row r="120" spans="1:5" ht="14.25">
      <c r="A120" s="7"/>
      <c r="B120" s="10" t="s">
        <v>299</v>
      </c>
      <c r="C120" s="11"/>
      <c r="D120" s="99"/>
      <c r="E120" s="98"/>
    </row>
    <row r="121" spans="1:5" ht="14.25">
      <c r="A121" s="7"/>
      <c r="B121" s="55"/>
      <c r="C121" s="56"/>
      <c r="D121" s="99"/>
      <c r="E121" s="98"/>
    </row>
    <row r="122" spans="1:5" ht="14.25">
      <c r="A122" s="7" t="s">
        <v>53</v>
      </c>
      <c r="B122" s="8" t="s">
        <v>42</v>
      </c>
      <c r="C122" s="9"/>
      <c r="D122" s="97" t="s">
        <v>565</v>
      </c>
      <c r="E122" s="98"/>
    </row>
    <row r="123" spans="1:5" ht="14.25">
      <c r="A123" s="7"/>
      <c r="B123" s="10" t="s">
        <v>303</v>
      </c>
      <c r="C123" s="11"/>
      <c r="D123" s="99">
        <v>12.65</v>
      </c>
      <c r="E123" s="100">
        <f>SUM(C123*D123)</f>
        <v>0</v>
      </c>
    </row>
    <row r="124" spans="1:5" ht="14.25">
      <c r="A124" s="7"/>
      <c r="B124" s="12"/>
      <c r="C124" s="11"/>
      <c r="D124" s="99"/>
      <c r="E124" s="98"/>
    </row>
    <row r="125" spans="1:5" ht="14.25">
      <c r="A125" s="7" t="s">
        <v>56</v>
      </c>
      <c r="B125" s="8" t="s">
        <v>43</v>
      </c>
      <c r="C125" s="9"/>
      <c r="D125" s="97" t="s">
        <v>565</v>
      </c>
      <c r="E125" s="98"/>
    </row>
    <row r="126" spans="1:5" ht="14.25">
      <c r="A126" s="7"/>
      <c r="B126" s="10" t="s">
        <v>44</v>
      </c>
      <c r="C126" s="11"/>
      <c r="D126" s="99">
        <v>12.94</v>
      </c>
      <c r="E126" s="100">
        <f>SUM(C126*D126)</f>
        <v>0</v>
      </c>
    </row>
    <row r="127" spans="1:5" ht="14.25">
      <c r="A127" s="7"/>
      <c r="B127" s="10" t="s">
        <v>45</v>
      </c>
      <c r="C127" s="11"/>
      <c r="D127" s="99"/>
      <c r="E127" s="98"/>
    </row>
    <row r="128" spans="1:5" ht="14.25">
      <c r="A128" s="7"/>
      <c r="B128" s="12"/>
      <c r="C128" s="11"/>
      <c r="D128" s="99"/>
      <c r="E128" s="98"/>
    </row>
    <row r="129" spans="1:5" ht="14.25">
      <c r="A129" s="7" t="s">
        <v>58</v>
      </c>
      <c r="B129" s="8" t="s">
        <v>447</v>
      </c>
      <c r="C129" s="9"/>
      <c r="D129" s="97" t="s">
        <v>565</v>
      </c>
      <c r="E129" s="98"/>
    </row>
    <row r="130" spans="1:5" ht="14.25">
      <c r="A130" s="7"/>
      <c r="B130" s="10" t="s">
        <v>300</v>
      </c>
      <c r="C130" s="11"/>
      <c r="D130" s="99">
        <v>20.6</v>
      </c>
      <c r="E130" s="100">
        <f>SUM(C130*D130)</f>
        <v>0</v>
      </c>
    </row>
    <row r="131" spans="1:5" ht="14.25">
      <c r="A131" s="7"/>
      <c r="B131" s="44"/>
      <c r="C131" s="45"/>
      <c r="D131" s="99"/>
      <c r="E131" s="98"/>
    </row>
    <row r="132" spans="1:5" ht="14.25">
      <c r="A132" s="7" t="s">
        <v>60</v>
      </c>
      <c r="B132" s="17" t="s">
        <v>296</v>
      </c>
      <c r="C132" s="9"/>
      <c r="D132" s="99"/>
      <c r="E132" s="98"/>
    </row>
    <row r="133" spans="1:5" ht="14.25">
      <c r="A133" s="7"/>
      <c r="B133" s="10" t="s">
        <v>297</v>
      </c>
      <c r="C133" s="11"/>
      <c r="D133" s="97" t="s">
        <v>565</v>
      </c>
      <c r="E133" s="98"/>
    </row>
    <row r="134" spans="1:5" ht="14.25">
      <c r="A134" s="7"/>
      <c r="B134" s="10"/>
      <c r="C134" s="11"/>
      <c r="D134" s="99">
        <v>20.09</v>
      </c>
      <c r="E134" s="100">
        <f>SUM(C134*D134)</f>
        <v>0</v>
      </c>
    </row>
    <row r="135" spans="1:5" ht="14.25">
      <c r="A135" s="7" t="s">
        <v>245</v>
      </c>
      <c r="B135" s="17" t="s">
        <v>301</v>
      </c>
      <c r="C135" s="9"/>
      <c r="D135" s="97" t="s">
        <v>565</v>
      </c>
      <c r="E135" s="98"/>
    </row>
    <row r="136" spans="1:5" ht="14.25">
      <c r="A136" s="7"/>
      <c r="B136" s="17" t="s">
        <v>302</v>
      </c>
      <c r="C136" s="9"/>
      <c r="D136" s="99">
        <v>10.26</v>
      </c>
      <c r="E136" s="100">
        <f>SUM(C136*D136)</f>
        <v>0</v>
      </c>
    </row>
    <row r="137" spans="1:5" ht="14.25">
      <c r="A137" s="7"/>
      <c r="B137" s="17"/>
      <c r="C137" s="9"/>
      <c r="D137" s="99"/>
      <c r="E137" s="98"/>
    </row>
    <row r="138" spans="1:5" ht="14.25">
      <c r="A138" s="22" t="s">
        <v>63</v>
      </c>
      <c r="B138" s="13" t="s">
        <v>50</v>
      </c>
      <c r="C138" s="14"/>
      <c r="D138" s="97" t="s">
        <v>532</v>
      </c>
      <c r="E138" s="98"/>
    </row>
    <row r="139" spans="1:5" ht="14.25">
      <c r="A139" s="22"/>
      <c r="B139" s="57" t="s">
        <v>249</v>
      </c>
      <c r="C139" s="43"/>
      <c r="D139" s="99">
        <v>87.96</v>
      </c>
      <c r="E139" s="100">
        <f>SUM(C139*D139)</f>
        <v>0</v>
      </c>
    </row>
    <row r="140" spans="1:5" ht="14.25">
      <c r="A140" s="22"/>
      <c r="B140" s="57" t="s">
        <v>250</v>
      </c>
      <c r="C140" s="43"/>
      <c r="D140" s="99"/>
      <c r="E140" s="98"/>
    </row>
    <row r="141" spans="1:5" ht="14.25">
      <c r="A141" s="22"/>
      <c r="B141" s="42" t="s">
        <v>462</v>
      </c>
      <c r="C141" s="43"/>
      <c r="D141" s="99"/>
      <c r="E141" s="98"/>
    </row>
    <row r="142" spans="1:5" ht="14.25">
      <c r="A142" s="22"/>
      <c r="B142" s="58"/>
      <c r="C142" s="59"/>
      <c r="D142" s="99"/>
      <c r="E142" s="98"/>
    </row>
    <row r="143" spans="1:5" ht="14.25">
      <c r="A143" s="22" t="s">
        <v>153</v>
      </c>
      <c r="B143" s="13" t="s">
        <v>52</v>
      </c>
      <c r="C143" s="14"/>
      <c r="D143" s="97" t="s">
        <v>533</v>
      </c>
      <c r="E143" s="98"/>
    </row>
    <row r="144" spans="1:5" ht="14.25">
      <c r="A144" s="22"/>
      <c r="B144" s="57" t="s">
        <v>184</v>
      </c>
      <c r="C144" s="43"/>
      <c r="D144" s="99">
        <v>70.99</v>
      </c>
      <c r="E144" s="100">
        <f>SUM(C144*D144)</f>
        <v>0</v>
      </c>
    </row>
    <row r="145" spans="1:5" ht="14.25">
      <c r="A145" s="22"/>
      <c r="B145" s="57" t="s">
        <v>461</v>
      </c>
      <c r="C145" s="43"/>
      <c r="D145" s="99"/>
      <c r="E145" s="98"/>
    </row>
    <row r="146" spans="1:5" ht="14.25">
      <c r="A146" s="22"/>
      <c r="B146" s="57"/>
      <c r="C146" s="43"/>
      <c r="D146" s="99"/>
      <c r="E146" s="98"/>
    </row>
    <row r="147" spans="1:5" ht="14.25">
      <c r="A147" s="22"/>
      <c r="B147" s="57"/>
      <c r="C147" s="43"/>
      <c r="D147" s="99"/>
      <c r="E147" s="98"/>
    </row>
    <row r="148" spans="1:5" ht="14.25">
      <c r="A148" s="22"/>
      <c r="B148" s="57"/>
      <c r="C148" s="43"/>
      <c r="D148" s="99"/>
      <c r="E148" s="98"/>
    </row>
    <row r="149" spans="1:5" ht="15">
      <c r="A149" s="119" t="s">
        <v>621</v>
      </c>
      <c r="B149" s="119"/>
      <c r="C149" s="119"/>
      <c r="D149" s="102"/>
      <c r="E149" s="107">
        <f>SUM(E100:E148)</f>
        <v>0</v>
      </c>
    </row>
    <row r="150" spans="1:5" ht="14.25">
      <c r="A150" s="22" t="s">
        <v>154</v>
      </c>
      <c r="B150" s="13" t="s">
        <v>185</v>
      </c>
      <c r="C150" s="14"/>
      <c r="D150" s="97" t="s">
        <v>533</v>
      </c>
      <c r="E150" s="98"/>
    </row>
    <row r="151" spans="1:5" ht="14.25">
      <c r="A151" s="22"/>
      <c r="B151" s="60" t="s">
        <v>304</v>
      </c>
      <c r="C151" s="43"/>
      <c r="D151" s="99">
        <v>71.62</v>
      </c>
      <c r="E151" s="100">
        <f>SUM(C151*D151)</f>
        <v>0</v>
      </c>
    </row>
    <row r="152" spans="1:5" ht="14.25">
      <c r="A152" s="22"/>
      <c r="B152" s="57" t="s">
        <v>463</v>
      </c>
      <c r="C152" s="43"/>
      <c r="D152" s="99"/>
      <c r="E152" s="98"/>
    </row>
    <row r="153" spans="1:5" ht="14.25">
      <c r="A153" s="22"/>
      <c r="B153" s="61" t="s">
        <v>7</v>
      </c>
      <c r="C153" s="59"/>
      <c r="D153" s="99"/>
      <c r="E153" s="98"/>
    </row>
    <row r="154" spans="1:5" ht="14.25">
      <c r="A154" s="7" t="s">
        <v>155</v>
      </c>
      <c r="B154" s="8" t="s">
        <v>448</v>
      </c>
      <c r="C154" s="9"/>
      <c r="D154" s="97" t="s">
        <v>534</v>
      </c>
      <c r="E154" s="98"/>
    </row>
    <row r="155" spans="1:5" ht="14.25">
      <c r="A155" s="7"/>
      <c r="B155" s="31" t="s">
        <v>248</v>
      </c>
      <c r="C155" s="32"/>
      <c r="D155" s="99">
        <v>6.04</v>
      </c>
      <c r="E155" s="100">
        <f>SUM(C155*D155)</f>
        <v>0</v>
      </c>
    </row>
    <row r="156" spans="1:5" ht="14.25">
      <c r="A156" s="7"/>
      <c r="B156" s="10" t="s">
        <v>55</v>
      </c>
      <c r="C156" s="11"/>
      <c r="D156" s="97" t="s">
        <v>535</v>
      </c>
      <c r="E156" s="98"/>
    </row>
    <row r="157" spans="1:5" ht="14.25">
      <c r="A157" s="7"/>
      <c r="B157" s="18" t="s">
        <v>449</v>
      </c>
      <c r="C157" s="14"/>
      <c r="D157" s="99">
        <v>70.92</v>
      </c>
      <c r="E157" s="100">
        <f>SUM(C157*D157)</f>
        <v>0</v>
      </c>
    </row>
    <row r="158" spans="1:5" ht="14.25">
      <c r="A158" s="7"/>
      <c r="B158" s="18"/>
      <c r="C158" s="14"/>
      <c r="D158" s="99"/>
      <c r="E158" s="98"/>
    </row>
    <row r="159" spans="1:5" ht="14.25">
      <c r="A159" s="22" t="s">
        <v>156</v>
      </c>
      <c r="B159" s="18" t="s">
        <v>450</v>
      </c>
      <c r="C159" s="14"/>
      <c r="D159" s="97" t="s">
        <v>536</v>
      </c>
      <c r="E159" s="98"/>
    </row>
    <row r="160" spans="1:5" ht="14.25">
      <c r="A160" s="22"/>
      <c r="B160" s="18" t="s">
        <v>451</v>
      </c>
      <c r="C160" s="14"/>
      <c r="D160" s="99">
        <v>16.79</v>
      </c>
      <c r="E160" s="100">
        <f>SUM(C160*D160)</f>
        <v>0</v>
      </c>
    </row>
    <row r="161" spans="1:5" ht="14.25">
      <c r="A161" s="22"/>
      <c r="B161" s="18"/>
      <c r="C161" s="14"/>
      <c r="D161" s="97" t="s">
        <v>537</v>
      </c>
      <c r="E161" s="98"/>
    </row>
    <row r="162" spans="1:5" ht="14.25">
      <c r="A162" s="22"/>
      <c r="B162" s="18"/>
      <c r="C162" s="14"/>
      <c r="D162" s="99">
        <v>67.16</v>
      </c>
      <c r="E162" s="100">
        <f>SUM(C162*D162)</f>
        <v>0</v>
      </c>
    </row>
    <row r="163" spans="1:5" ht="14.25">
      <c r="A163" s="22" t="s">
        <v>157</v>
      </c>
      <c r="B163" s="40" t="s">
        <v>305</v>
      </c>
      <c r="C163" s="14"/>
      <c r="D163" s="97" t="s">
        <v>536</v>
      </c>
      <c r="E163" s="98"/>
    </row>
    <row r="164" spans="1:5" ht="14.25">
      <c r="A164" s="22"/>
      <c r="B164" s="18" t="s">
        <v>306</v>
      </c>
      <c r="C164" s="14"/>
      <c r="D164" s="99">
        <v>18.02</v>
      </c>
      <c r="E164" s="100">
        <f>SUM(C164*D164)</f>
        <v>0</v>
      </c>
    </row>
    <row r="165" spans="1:5" ht="14.25">
      <c r="A165" s="22"/>
      <c r="B165" s="57" t="s">
        <v>493</v>
      </c>
      <c r="C165" s="43"/>
      <c r="D165" s="97" t="s">
        <v>537</v>
      </c>
      <c r="E165" s="98"/>
    </row>
    <row r="166" spans="1:5" ht="14.25">
      <c r="A166" s="22"/>
      <c r="B166" s="57" t="s">
        <v>458</v>
      </c>
      <c r="C166" s="43"/>
      <c r="D166" s="99">
        <v>72.08</v>
      </c>
      <c r="E166" s="100">
        <f>SUM(C166*D166)</f>
        <v>0</v>
      </c>
    </row>
    <row r="167" spans="1:5" ht="14.25">
      <c r="A167" s="22"/>
      <c r="B167" s="18" t="s">
        <v>492</v>
      </c>
      <c r="C167" s="14"/>
      <c r="D167" s="99"/>
      <c r="E167" s="98"/>
    </row>
    <row r="168" spans="1:5" ht="14.25">
      <c r="A168" s="22"/>
      <c r="B168" s="18"/>
      <c r="C168" s="14"/>
      <c r="D168" s="99"/>
      <c r="E168" s="98"/>
    </row>
    <row r="169" spans="1:5" ht="14.25">
      <c r="A169" s="22" t="s">
        <v>158</v>
      </c>
      <c r="B169" s="18" t="s">
        <v>607</v>
      </c>
      <c r="C169" s="14"/>
      <c r="D169" s="97" t="s">
        <v>538</v>
      </c>
      <c r="E169" s="98"/>
    </row>
    <row r="170" spans="1:5" ht="14.25">
      <c r="A170" s="22"/>
      <c r="B170" s="57" t="s">
        <v>608</v>
      </c>
      <c r="C170" s="43"/>
      <c r="D170" s="99">
        <v>18.98</v>
      </c>
      <c r="E170" s="100">
        <f>SUM(C170*D170)</f>
        <v>0</v>
      </c>
    </row>
    <row r="171" spans="1:5" ht="14.25">
      <c r="A171" s="22"/>
      <c r="B171" s="57" t="s">
        <v>609</v>
      </c>
      <c r="C171" s="43"/>
      <c r="D171" s="97" t="s">
        <v>539</v>
      </c>
      <c r="E171" s="98"/>
    </row>
    <row r="172" spans="1:5" ht="14.25">
      <c r="A172" s="22"/>
      <c r="B172" s="57" t="s">
        <v>610</v>
      </c>
      <c r="C172" s="43"/>
      <c r="D172" s="99">
        <v>75.92</v>
      </c>
      <c r="E172" s="100">
        <f>SUM(C172*D172)</f>
        <v>0</v>
      </c>
    </row>
    <row r="173" spans="1:5" ht="14.25">
      <c r="A173" s="22"/>
      <c r="B173" s="8" t="s">
        <v>614</v>
      </c>
      <c r="C173" s="9"/>
      <c r="D173" s="99"/>
      <c r="E173" s="98"/>
    </row>
    <row r="174" spans="1:5" ht="14.25">
      <c r="A174" s="22"/>
      <c r="B174" s="18"/>
      <c r="C174" s="14"/>
      <c r="D174" s="99"/>
      <c r="E174" s="98"/>
    </row>
    <row r="175" spans="1:5" ht="14.25">
      <c r="A175" s="22" t="s">
        <v>159</v>
      </c>
      <c r="B175" s="13" t="s">
        <v>186</v>
      </c>
      <c r="C175" s="14"/>
      <c r="D175" s="104" t="s">
        <v>538</v>
      </c>
      <c r="E175" s="98"/>
    </row>
    <row r="176" spans="1:5" ht="14.25">
      <c r="A176" s="7"/>
      <c r="B176" s="10" t="s">
        <v>241</v>
      </c>
      <c r="C176" s="11"/>
      <c r="D176" s="99">
        <v>17.69</v>
      </c>
      <c r="E176" s="100">
        <f>SUM(C176*D176)</f>
        <v>0</v>
      </c>
    </row>
    <row r="177" spans="1:5" ht="14.25">
      <c r="A177" s="7"/>
      <c r="B177" s="10" t="s">
        <v>242</v>
      </c>
      <c r="C177" s="11"/>
      <c r="D177" s="97" t="s">
        <v>539</v>
      </c>
      <c r="E177" s="98"/>
    </row>
    <row r="178" spans="1:5" ht="14.25">
      <c r="A178" s="7"/>
      <c r="B178" s="10" t="s">
        <v>243</v>
      </c>
      <c r="C178" s="11"/>
      <c r="D178" s="99">
        <v>70.76</v>
      </c>
      <c r="E178" s="100">
        <f>SUM(C178*D178)</f>
        <v>0</v>
      </c>
    </row>
    <row r="179" spans="1:5" ht="14.25">
      <c r="A179" s="7"/>
      <c r="B179" s="10" t="s">
        <v>452</v>
      </c>
      <c r="C179" s="11"/>
      <c r="D179" s="99"/>
      <c r="E179" s="98"/>
    </row>
    <row r="180" spans="1:5" ht="14.25">
      <c r="A180" s="7"/>
      <c r="B180" s="10" t="s">
        <v>419</v>
      </c>
      <c r="C180" s="11"/>
      <c r="D180" s="99"/>
      <c r="E180" s="98"/>
    </row>
    <row r="181" spans="1:5" ht="16.5" customHeight="1">
      <c r="A181" s="7"/>
      <c r="B181" s="8" t="s">
        <v>528</v>
      </c>
      <c r="C181" s="9"/>
      <c r="D181" s="99"/>
      <c r="E181" s="98"/>
    </row>
    <row r="182" spans="1:5" ht="16.5" customHeight="1">
      <c r="A182" s="7"/>
      <c r="B182" s="8"/>
      <c r="C182" s="9"/>
      <c r="D182" s="99"/>
      <c r="E182" s="98"/>
    </row>
    <row r="183" spans="1:5" ht="14.25">
      <c r="A183" s="7" t="s">
        <v>64</v>
      </c>
      <c r="B183" s="8" t="s">
        <v>190</v>
      </c>
      <c r="C183" s="9"/>
      <c r="D183" s="97" t="s">
        <v>538</v>
      </c>
      <c r="E183" s="98"/>
    </row>
    <row r="184" spans="1:5" ht="14.25">
      <c r="A184" s="7"/>
      <c r="B184" s="10" t="s">
        <v>253</v>
      </c>
      <c r="C184" s="11"/>
      <c r="D184" s="99">
        <v>12.02</v>
      </c>
      <c r="E184" s="100">
        <f>SUM(C184*D184)</f>
        <v>0</v>
      </c>
    </row>
    <row r="185" spans="1:5" ht="14.25">
      <c r="A185" s="7"/>
      <c r="B185" s="10" t="s">
        <v>254</v>
      </c>
      <c r="C185" s="11"/>
      <c r="D185" s="97" t="s">
        <v>539</v>
      </c>
      <c r="E185" s="98"/>
    </row>
    <row r="186" spans="1:5" ht="14.25">
      <c r="A186" s="7"/>
      <c r="B186" s="10" t="s">
        <v>454</v>
      </c>
      <c r="C186" s="11"/>
      <c r="D186" s="99">
        <v>48.08</v>
      </c>
      <c r="E186" s="100">
        <f>SUM(C186*D186)</f>
        <v>0</v>
      </c>
    </row>
    <row r="187" spans="1:5" ht="14.25">
      <c r="A187" s="7"/>
      <c r="B187" s="10" t="s">
        <v>255</v>
      </c>
      <c r="C187" s="11"/>
      <c r="D187" s="99"/>
      <c r="E187" s="98"/>
    </row>
    <row r="188" spans="1:5" ht="14.25">
      <c r="A188" s="7"/>
      <c r="B188" s="8" t="s">
        <v>527</v>
      </c>
      <c r="C188" s="9"/>
      <c r="D188" s="99"/>
      <c r="E188" s="98"/>
    </row>
    <row r="189" spans="1:5" ht="14.25">
      <c r="A189" s="7"/>
      <c r="B189" s="8"/>
      <c r="C189" s="9"/>
      <c r="D189" s="99"/>
      <c r="E189" s="98"/>
    </row>
    <row r="190" spans="1:5" ht="14.25">
      <c r="A190" s="7" t="s">
        <v>67</v>
      </c>
      <c r="B190" s="17" t="s">
        <v>244</v>
      </c>
      <c r="C190" s="9"/>
      <c r="D190" s="97" t="s">
        <v>566</v>
      </c>
      <c r="E190" s="98"/>
    </row>
    <row r="191" spans="1:5" ht="14.25">
      <c r="A191" s="7"/>
      <c r="B191" s="10" t="s">
        <v>187</v>
      </c>
      <c r="C191" s="11"/>
      <c r="D191" s="99">
        <v>11.11</v>
      </c>
      <c r="E191" s="100">
        <f>SUM(C191*D191)</f>
        <v>0</v>
      </c>
    </row>
    <row r="192" spans="1:5" ht="14.25">
      <c r="A192" s="7"/>
      <c r="B192" s="10" t="s">
        <v>188</v>
      </c>
      <c r="C192" s="11"/>
      <c r="D192" s="97" t="s">
        <v>537</v>
      </c>
      <c r="E192" s="98"/>
    </row>
    <row r="193" spans="1:5" ht="14.25">
      <c r="A193" s="7"/>
      <c r="B193" s="10" t="s">
        <v>189</v>
      </c>
      <c r="C193" s="11"/>
      <c r="D193" s="99">
        <v>44.44</v>
      </c>
      <c r="E193" s="100">
        <f>SUM(C193*D193)</f>
        <v>0</v>
      </c>
    </row>
    <row r="194" spans="1:5" ht="14.25">
      <c r="A194" s="7"/>
      <c r="B194" s="10" t="s">
        <v>456</v>
      </c>
      <c r="C194" s="11"/>
      <c r="D194" s="99"/>
      <c r="E194" s="98"/>
    </row>
    <row r="195" spans="1:5" ht="14.25">
      <c r="A195" s="7"/>
      <c r="B195" s="18" t="s">
        <v>455</v>
      </c>
      <c r="C195" s="14"/>
      <c r="D195" s="99"/>
      <c r="E195" s="98"/>
    </row>
    <row r="196" spans="1:5" ht="14.25">
      <c r="A196" s="7"/>
      <c r="B196" s="18"/>
      <c r="C196" s="14"/>
      <c r="D196" s="99"/>
      <c r="E196" s="98"/>
    </row>
    <row r="197" spans="1:5" ht="14.25">
      <c r="A197" s="7"/>
      <c r="B197" s="18"/>
      <c r="C197" s="14"/>
      <c r="D197" s="99"/>
      <c r="E197" s="98"/>
    </row>
    <row r="198" spans="1:5" ht="14.25">
      <c r="A198" s="7"/>
      <c r="B198" s="18"/>
      <c r="C198" s="14"/>
      <c r="D198" s="99"/>
      <c r="E198" s="98"/>
    </row>
    <row r="199" spans="1:5" ht="15">
      <c r="A199" s="119" t="s">
        <v>621</v>
      </c>
      <c r="B199" s="119"/>
      <c r="C199" s="119"/>
      <c r="D199" s="102"/>
      <c r="E199" s="107">
        <f>SUM(E150:E198)</f>
        <v>0</v>
      </c>
    </row>
    <row r="200" spans="1:5" ht="14.25">
      <c r="A200" s="7" t="s">
        <v>160</v>
      </c>
      <c r="B200" s="8" t="s">
        <v>54</v>
      </c>
      <c r="C200" s="9"/>
      <c r="D200" s="97" t="s">
        <v>566</v>
      </c>
      <c r="E200" s="98"/>
    </row>
    <row r="201" spans="1:5" ht="14.25">
      <c r="A201" s="7"/>
      <c r="B201" s="10" t="s">
        <v>246</v>
      </c>
      <c r="C201" s="11"/>
      <c r="D201" s="99">
        <v>24.33</v>
      </c>
      <c r="E201" s="100">
        <f>SUM(C201*D201)</f>
        <v>0</v>
      </c>
    </row>
    <row r="202" spans="1:5" ht="14.25">
      <c r="A202" s="7"/>
      <c r="B202" s="10" t="s">
        <v>247</v>
      </c>
      <c r="C202" s="11"/>
      <c r="D202" s="97" t="s">
        <v>537</v>
      </c>
      <c r="E202" s="98"/>
    </row>
    <row r="203" spans="1:5" ht="14.25">
      <c r="A203" s="7"/>
      <c r="B203" s="10" t="s">
        <v>458</v>
      </c>
      <c r="C203" s="11"/>
      <c r="D203" s="99">
        <v>97.32</v>
      </c>
      <c r="E203" s="100">
        <f>SUM(C203*D203)</f>
        <v>0</v>
      </c>
    </row>
    <row r="204" spans="1:5" ht="14.25">
      <c r="A204" s="7"/>
      <c r="B204" s="15" t="s">
        <v>457</v>
      </c>
      <c r="C204" s="9"/>
      <c r="D204" s="99"/>
      <c r="E204" s="98"/>
    </row>
    <row r="205" spans="1:5" ht="14.25">
      <c r="A205" s="7"/>
      <c r="B205" s="15"/>
      <c r="C205" s="9"/>
      <c r="D205" s="99"/>
      <c r="E205" s="98"/>
    </row>
    <row r="206" spans="1:5" ht="14.25">
      <c r="A206" s="7" t="s">
        <v>71</v>
      </c>
      <c r="B206" s="8" t="s">
        <v>57</v>
      </c>
      <c r="C206" s="9"/>
      <c r="D206" s="97" t="s">
        <v>540</v>
      </c>
      <c r="E206" s="98"/>
    </row>
    <row r="207" spans="1:5" ht="14.25">
      <c r="A207" s="7"/>
      <c r="B207" s="10" t="s">
        <v>251</v>
      </c>
      <c r="C207" s="11"/>
      <c r="D207" s="99">
        <v>5.67</v>
      </c>
      <c r="E207" s="100">
        <f>SUM(C207*D207)</f>
        <v>0</v>
      </c>
    </row>
    <row r="208" spans="1:5" ht="14.25">
      <c r="A208" s="7"/>
      <c r="B208" s="10" t="s">
        <v>252</v>
      </c>
      <c r="C208" s="11"/>
      <c r="D208" s="97" t="s">
        <v>535</v>
      </c>
      <c r="E208" s="98"/>
    </row>
    <row r="209" spans="1:5" ht="14.25">
      <c r="A209" s="7"/>
      <c r="B209" s="10" t="s">
        <v>460</v>
      </c>
      <c r="C209" s="11"/>
      <c r="D209" s="99">
        <v>68.04</v>
      </c>
      <c r="E209" s="100">
        <f>SUM(C209*D209)</f>
        <v>0</v>
      </c>
    </row>
    <row r="210" spans="1:5" ht="14.25">
      <c r="A210" s="7"/>
      <c r="B210" s="15" t="s">
        <v>459</v>
      </c>
      <c r="C210" s="9"/>
      <c r="D210" s="99"/>
      <c r="E210" s="98"/>
    </row>
    <row r="211" spans="1:5" ht="14.25">
      <c r="A211" s="7"/>
      <c r="B211" s="15"/>
      <c r="C211" s="9"/>
      <c r="D211" s="99"/>
      <c r="E211" s="98"/>
    </row>
    <row r="212" spans="1:5" ht="14.25">
      <c r="A212" s="7" t="s">
        <v>74</v>
      </c>
      <c r="B212" s="8" t="s">
        <v>59</v>
      </c>
      <c r="C212" s="9"/>
      <c r="D212" s="97" t="s">
        <v>538</v>
      </c>
      <c r="E212" s="98"/>
    </row>
    <row r="213" spans="1:5" ht="14.25">
      <c r="A213" s="7"/>
      <c r="B213" s="10" t="s">
        <v>256</v>
      </c>
      <c r="C213" s="11"/>
      <c r="D213" s="99">
        <v>21</v>
      </c>
      <c r="E213" s="100">
        <f>SUM(C213*D213)</f>
        <v>0</v>
      </c>
    </row>
    <row r="214" spans="1:5" ht="14.25">
      <c r="A214" s="7"/>
      <c r="B214" s="10" t="s">
        <v>418</v>
      </c>
      <c r="C214" s="11"/>
      <c r="D214" s="97" t="s">
        <v>539</v>
      </c>
      <c r="E214" s="98"/>
    </row>
    <row r="215" spans="1:5" ht="14.25">
      <c r="A215" s="7"/>
      <c r="B215" s="10" t="s">
        <v>464</v>
      </c>
      <c r="C215" s="11"/>
      <c r="D215" s="99">
        <v>84</v>
      </c>
      <c r="E215" s="100">
        <f>SUM(C215*D215)</f>
        <v>0</v>
      </c>
    </row>
    <row r="216" spans="1:5" ht="14.25">
      <c r="A216" s="7"/>
      <c r="B216" s="10" t="s">
        <v>257</v>
      </c>
      <c r="C216" s="11"/>
      <c r="D216" s="99"/>
      <c r="E216" s="98"/>
    </row>
    <row r="217" spans="1:5" ht="14.25">
      <c r="A217" s="7"/>
      <c r="B217" s="57" t="s">
        <v>453</v>
      </c>
      <c r="C217" s="43"/>
      <c r="D217" s="99"/>
      <c r="E217" s="98"/>
    </row>
    <row r="218" spans="1:5" ht="14.25">
      <c r="A218" s="7"/>
      <c r="B218" s="17" t="s">
        <v>526</v>
      </c>
      <c r="C218" s="9"/>
      <c r="D218" s="108"/>
      <c r="E218" s="98"/>
    </row>
    <row r="219" spans="1:5" ht="14.25">
      <c r="A219" s="7"/>
      <c r="B219" s="17"/>
      <c r="C219" s="9"/>
      <c r="D219" s="108"/>
      <c r="E219" s="98"/>
    </row>
    <row r="220" spans="1:5" ht="14.25">
      <c r="A220" s="7" t="s">
        <v>77</v>
      </c>
      <c r="B220" s="8" t="s">
        <v>61</v>
      </c>
      <c r="C220" s="9"/>
      <c r="D220" s="97" t="s">
        <v>538</v>
      </c>
      <c r="E220" s="98"/>
    </row>
    <row r="221" spans="1:5" ht="14.25">
      <c r="A221" s="7"/>
      <c r="B221" s="12" t="s">
        <v>258</v>
      </c>
      <c r="C221" s="11"/>
      <c r="D221" s="99">
        <v>23.05</v>
      </c>
      <c r="E221" s="100">
        <f>SUM(C221*D221)</f>
        <v>0</v>
      </c>
    </row>
    <row r="222" spans="1:5" ht="14.25">
      <c r="A222" s="7"/>
      <c r="B222" s="12" t="s">
        <v>259</v>
      </c>
      <c r="C222" s="11"/>
      <c r="D222" s="97" t="s">
        <v>539</v>
      </c>
      <c r="E222" s="98"/>
    </row>
    <row r="223" spans="1:5" ht="14.25">
      <c r="A223" s="7"/>
      <c r="B223" s="10" t="s">
        <v>494</v>
      </c>
      <c r="C223" s="11"/>
      <c r="D223" s="99">
        <v>92.2</v>
      </c>
      <c r="E223" s="100">
        <f>SUM(C223*D223)</f>
        <v>0</v>
      </c>
    </row>
    <row r="224" spans="1:5" ht="14.25">
      <c r="A224" s="7"/>
      <c r="B224" s="10" t="s">
        <v>255</v>
      </c>
      <c r="C224" s="11"/>
      <c r="D224" s="99"/>
      <c r="E224" s="98"/>
    </row>
    <row r="225" spans="1:5" ht="14.25">
      <c r="A225" s="7"/>
      <c r="B225" s="57" t="s">
        <v>453</v>
      </c>
      <c r="C225" s="43"/>
      <c r="D225" s="99"/>
      <c r="E225" s="98"/>
    </row>
    <row r="226" spans="1:5" ht="14.25">
      <c r="A226" s="7"/>
      <c r="B226" s="17" t="s">
        <v>525</v>
      </c>
      <c r="C226" s="9"/>
      <c r="D226" s="99"/>
      <c r="E226" s="98"/>
    </row>
    <row r="227" spans="1:5" ht="14.25">
      <c r="A227" s="7"/>
      <c r="B227" s="17"/>
      <c r="C227" s="9"/>
      <c r="D227" s="99"/>
      <c r="E227" s="98"/>
    </row>
    <row r="228" spans="1:5" ht="14.25">
      <c r="A228" s="7" t="s">
        <v>81</v>
      </c>
      <c r="B228" s="62" t="s">
        <v>62</v>
      </c>
      <c r="C228" s="9"/>
      <c r="D228" s="97" t="s">
        <v>540</v>
      </c>
      <c r="E228" s="98"/>
    </row>
    <row r="229" spans="1:5" ht="14.25">
      <c r="A229" s="7"/>
      <c r="B229" s="10" t="s">
        <v>260</v>
      </c>
      <c r="C229" s="11"/>
      <c r="D229" s="99">
        <v>2.3</v>
      </c>
      <c r="E229" s="100">
        <f>SUM(C229*D229)</f>
        <v>0</v>
      </c>
    </row>
    <row r="230" spans="1:5" ht="14.25">
      <c r="A230" s="7"/>
      <c r="B230" s="12" t="s">
        <v>261</v>
      </c>
      <c r="C230" s="11"/>
      <c r="D230" s="97" t="s">
        <v>535</v>
      </c>
      <c r="E230" s="98"/>
    </row>
    <row r="231" spans="1:5" ht="14.25">
      <c r="A231" s="7"/>
      <c r="B231" s="12" t="s">
        <v>613</v>
      </c>
      <c r="C231" s="11"/>
      <c r="D231" s="99">
        <v>27.6</v>
      </c>
      <c r="E231" s="100">
        <f>SUM(C231*D231)</f>
        <v>0</v>
      </c>
    </row>
    <row r="232" spans="1:5" ht="14.25">
      <c r="A232" s="7"/>
      <c r="B232" s="13" t="s">
        <v>577</v>
      </c>
      <c r="C232" s="14"/>
      <c r="D232" s="99"/>
      <c r="E232" s="98"/>
    </row>
    <row r="233" spans="1:5" ht="14.25">
      <c r="A233" s="7"/>
      <c r="B233" s="13"/>
      <c r="C233" s="14"/>
      <c r="D233" s="99"/>
      <c r="E233" s="98"/>
    </row>
    <row r="234" spans="1:5" ht="14.25">
      <c r="A234" s="7" t="s">
        <v>85</v>
      </c>
      <c r="B234" s="8" t="s">
        <v>368</v>
      </c>
      <c r="C234" s="9"/>
      <c r="D234" s="97" t="s">
        <v>540</v>
      </c>
      <c r="E234" s="98"/>
    </row>
    <row r="235" spans="1:5" ht="14.25">
      <c r="A235" s="7"/>
      <c r="B235" s="31" t="s">
        <v>262</v>
      </c>
      <c r="C235" s="32"/>
      <c r="D235" s="99">
        <v>2.39</v>
      </c>
      <c r="E235" s="100">
        <f>SUM(C235*D235)</f>
        <v>0</v>
      </c>
    </row>
    <row r="236" spans="1:5" ht="14.25">
      <c r="A236" s="7"/>
      <c r="B236" s="31" t="s">
        <v>263</v>
      </c>
      <c r="C236" s="32"/>
      <c r="D236" s="97" t="s">
        <v>535</v>
      </c>
      <c r="E236" s="98"/>
    </row>
    <row r="237" spans="1:5" ht="14.25">
      <c r="A237" s="7"/>
      <c r="B237" s="31" t="s">
        <v>369</v>
      </c>
      <c r="C237" s="32"/>
      <c r="D237" s="99">
        <v>28.68</v>
      </c>
      <c r="E237" s="100">
        <f>SUM(C237*D237)</f>
        <v>0</v>
      </c>
    </row>
    <row r="238" spans="1:5" ht="14.25">
      <c r="A238" s="7"/>
      <c r="B238" s="31" t="s">
        <v>460</v>
      </c>
      <c r="C238" s="32"/>
      <c r="D238" s="99"/>
      <c r="E238" s="98"/>
    </row>
    <row r="239" spans="1:5" ht="14.25">
      <c r="A239" s="7"/>
      <c r="B239" s="31"/>
      <c r="C239" s="32"/>
      <c r="D239" s="99"/>
      <c r="E239" s="98"/>
    </row>
    <row r="240" spans="1:5" ht="14.25">
      <c r="A240" s="7" t="s">
        <v>89</v>
      </c>
      <c r="B240" s="63" t="s">
        <v>357</v>
      </c>
      <c r="C240" s="64"/>
      <c r="D240" s="97" t="s">
        <v>540</v>
      </c>
      <c r="E240" s="98"/>
    </row>
    <row r="241" spans="1:5" ht="14.25">
      <c r="A241" s="7"/>
      <c r="B241" s="63" t="s">
        <v>358</v>
      </c>
      <c r="C241" s="64"/>
      <c r="D241" s="99">
        <v>2.09</v>
      </c>
      <c r="E241" s="100">
        <f>SUM(C241*D241)</f>
        <v>0</v>
      </c>
    </row>
    <row r="242" spans="1:5" ht="14.25">
      <c r="A242" s="7"/>
      <c r="B242" s="65" t="s">
        <v>359</v>
      </c>
      <c r="C242" s="32"/>
      <c r="D242" s="97" t="s">
        <v>535</v>
      </c>
      <c r="E242" s="98"/>
    </row>
    <row r="243" spans="1:5" ht="14.25">
      <c r="A243" s="7"/>
      <c r="B243" s="65" t="s">
        <v>466</v>
      </c>
      <c r="C243" s="32"/>
      <c r="D243" s="99">
        <v>25.08</v>
      </c>
      <c r="E243" s="100">
        <f>SUM(C243*D243)</f>
        <v>0</v>
      </c>
    </row>
    <row r="244" spans="1:5" ht="14.25">
      <c r="A244" s="7"/>
      <c r="B244" s="63" t="s">
        <v>465</v>
      </c>
      <c r="C244" s="64"/>
      <c r="D244" s="99"/>
      <c r="E244" s="98"/>
    </row>
    <row r="245" spans="1:5" ht="14.25">
      <c r="A245" s="7"/>
      <c r="B245" s="63"/>
      <c r="C245" s="64"/>
      <c r="D245" s="99"/>
      <c r="E245" s="98"/>
    </row>
    <row r="246" spans="1:5" ht="14.25">
      <c r="A246" s="7"/>
      <c r="B246" s="63"/>
      <c r="C246" s="64"/>
      <c r="D246" s="99"/>
      <c r="E246" s="98"/>
    </row>
    <row r="247" spans="1:5" ht="14.25">
      <c r="A247" s="7"/>
      <c r="B247" s="63"/>
      <c r="C247" s="64"/>
      <c r="D247" s="99"/>
      <c r="E247" s="98"/>
    </row>
    <row r="248" spans="1:5" ht="14.25">
      <c r="A248" s="7"/>
      <c r="B248" s="63"/>
      <c r="C248" s="64"/>
      <c r="D248" s="99"/>
      <c r="E248" s="98"/>
    </row>
    <row r="249" spans="1:5" ht="15">
      <c r="A249" s="119" t="s">
        <v>621</v>
      </c>
      <c r="B249" s="119"/>
      <c r="C249" s="119"/>
      <c r="D249" s="102"/>
      <c r="E249" s="107">
        <f>SUM(E200:E248)</f>
        <v>0</v>
      </c>
    </row>
    <row r="250" spans="1:5" ht="14.25">
      <c r="A250" s="7" t="s">
        <v>91</v>
      </c>
      <c r="B250" s="8" t="s">
        <v>141</v>
      </c>
      <c r="C250" s="9"/>
      <c r="D250" s="97" t="s">
        <v>538</v>
      </c>
      <c r="E250" s="98"/>
    </row>
    <row r="251" spans="1:5" ht="14.25">
      <c r="A251" s="7"/>
      <c r="B251" s="31" t="s">
        <v>264</v>
      </c>
      <c r="C251" s="32"/>
      <c r="D251" s="99">
        <v>17.1</v>
      </c>
      <c r="E251" s="100">
        <f>SUM(C251*D251)</f>
        <v>0</v>
      </c>
    </row>
    <row r="252" spans="1:5" ht="14.25">
      <c r="A252" s="7"/>
      <c r="B252" s="12" t="s">
        <v>265</v>
      </c>
      <c r="C252" s="11"/>
      <c r="D252" s="97" t="s">
        <v>539</v>
      </c>
      <c r="E252" s="98"/>
    </row>
    <row r="253" spans="1:5" ht="14.25">
      <c r="A253" s="7"/>
      <c r="B253" s="12" t="s">
        <v>524</v>
      </c>
      <c r="C253" s="11"/>
      <c r="D253" s="99">
        <v>68.4</v>
      </c>
      <c r="E253" s="100">
        <f>SUM(C253*D253)</f>
        <v>0</v>
      </c>
    </row>
    <row r="254" spans="1:5" ht="14.25">
      <c r="A254" s="7"/>
      <c r="B254" s="12" t="s">
        <v>472</v>
      </c>
      <c r="C254" s="11"/>
      <c r="D254" s="99"/>
      <c r="E254" s="98"/>
    </row>
    <row r="255" spans="1:5" ht="14.25">
      <c r="A255" s="7"/>
      <c r="B255" s="57" t="s">
        <v>453</v>
      </c>
      <c r="C255" s="43"/>
      <c r="D255" s="99" t="s">
        <v>7</v>
      </c>
      <c r="E255" s="98"/>
    </row>
    <row r="256" spans="1:5" ht="14.25">
      <c r="A256" s="7"/>
      <c r="B256" s="15" t="s">
        <v>467</v>
      </c>
      <c r="C256" s="9"/>
      <c r="D256" s="99"/>
      <c r="E256" s="98"/>
    </row>
    <row r="257" spans="1:5" ht="14.25">
      <c r="A257" s="7"/>
      <c r="B257" s="15"/>
      <c r="C257" s="9"/>
      <c r="D257" s="99"/>
      <c r="E257" s="98"/>
    </row>
    <row r="258" spans="1:5" ht="14.25">
      <c r="A258" s="66" t="s">
        <v>94</v>
      </c>
      <c r="B258" s="67" t="s">
        <v>146</v>
      </c>
      <c r="C258" s="68"/>
      <c r="D258" s="97" t="s">
        <v>536</v>
      </c>
      <c r="E258" s="98"/>
    </row>
    <row r="259" spans="1:5" ht="14.25">
      <c r="A259" s="66"/>
      <c r="B259" s="31" t="s">
        <v>266</v>
      </c>
      <c r="C259" s="32"/>
      <c r="D259" s="99">
        <v>20.23</v>
      </c>
      <c r="E259" s="100">
        <f>SUM(C259*D259)</f>
        <v>0</v>
      </c>
    </row>
    <row r="260" spans="1:5" ht="14.25">
      <c r="A260" s="66"/>
      <c r="B260" s="31" t="s">
        <v>458</v>
      </c>
      <c r="C260" s="32"/>
      <c r="D260" s="97" t="s">
        <v>537</v>
      </c>
      <c r="E260" s="98"/>
    </row>
    <row r="261" spans="1:5" ht="14.25">
      <c r="A261" s="66"/>
      <c r="B261" s="12" t="s">
        <v>468</v>
      </c>
      <c r="C261" s="11"/>
      <c r="D261" s="99">
        <v>80.92</v>
      </c>
      <c r="E261" s="100">
        <f>SUM(C261*D261)</f>
        <v>0</v>
      </c>
    </row>
    <row r="262" spans="1:5" ht="14.25">
      <c r="A262" s="66"/>
      <c r="B262" s="12"/>
      <c r="C262" s="11"/>
      <c r="D262" s="99"/>
      <c r="E262" s="98"/>
    </row>
    <row r="263" spans="1:5" ht="14.25">
      <c r="A263" s="66" t="s">
        <v>97</v>
      </c>
      <c r="B263" s="69" t="s">
        <v>207</v>
      </c>
      <c r="C263" s="68"/>
      <c r="D263" s="97" t="s">
        <v>536</v>
      </c>
      <c r="E263" s="98"/>
    </row>
    <row r="264" spans="1:5" ht="14.25">
      <c r="A264" s="66"/>
      <c r="B264" s="70" t="s">
        <v>208</v>
      </c>
      <c r="C264" s="71"/>
      <c r="D264" s="99">
        <v>18.97</v>
      </c>
      <c r="E264" s="100">
        <f>SUM(C264*D264)</f>
        <v>0</v>
      </c>
    </row>
    <row r="265" spans="1:5" ht="14.25">
      <c r="A265" s="66"/>
      <c r="B265" s="70" t="s">
        <v>209</v>
      </c>
      <c r="C265" s="71"/>
      <c r="D265" s="97" t="s">
        <v>537</v>
      </c>
      <c r="E265" s="98"/>
    </row>
    <row r="266" spans="1:5" ht="14.25">
      <c r="A266" s="66"/>
      <c r="B266" s="70" t="s">
        <v>469</v>
      </c>
      <c r="C266" s="71"/>
      <c r="D266" s="99">
        <v>75.88</v>
      </c>
      <c r="E266" s="100">
        <f>SUM(C266*D266)</f>
        <v>0</v>
      </c>
    </row>
    <row r="267" spans="1:5" ht="14.25">
      <c r="A267" s="66"/>
      <c r="B267" s="70" t="s">
        <v>470</v>
      </c>
      <c r="C267" s="71"/>
      <c r="D267" s="99"/>
      <c r="E267" s="98"/>
    </row>
    <row r="268" spans="1:5" ht="14.25">
      <c r="A268" s="66"/>
      <c r="B268" s="72" t="s">
        <v>523</v>
      </c>
      <c r="C268" s="73"/>
      <c r="D268" s="99"/>
      <c r="E268" s="98"/>
    </row>
    <row r="269" spans="1:5" ht="14.25">
      <c r="A269" s="66"/>
      <c r="B269" s="72"/>
      <c r="C269" s="73"/>
      <c r="D269" s="99"/>
      <c r="E269" s="98"/>
    </row>
    <row r="270" spans="1:5" ht="14.25">
      <c r="A270" s="66" t="s">
        <v>100</v>
      </c>
      <c r="B270" s="74" t="s">
        <v>371</v>
      </c>
      <c r="C270" s="68"/>
      <c r="D270" s="97" t="s">
        <v>538</v>
      </c>
      <c r="E270" s="98"/>
    </row>
    <row r="271" spans="1:5" ht="14.25">
      <c r="A271" s="66"/>
      <c r="B271" s="70" t="s">
        <v>372</v>
      </c>
      <c r="C271" s="71"/>
      <c r="D271" s="99">
        <v>14.53</v>
      </c>
      <c r="E271" s="100">
        <f>SUM(C271*D271)</f>
        <v>0</v>
      </c>
    </row>
    <row r="272" spans="1:5" ht="14.25">
      <c r="A272" s="66"/>
      <c r="B272" s="70" t="s">
        <v>471</v>
      </c>
      <c r="C272" s="71"/>
      <c r="D272" s="97" t="s">
        <v>539</v>
      </c>
      <c r="E272" s="98"/>
    </row>
    <row r="273" spans="1:5" ht="14.25">
      <c r="A273" s="66"/>
      <c r="B273" s="70" t="s">
        <v>472</v>
      </c>
      <c r="C273" s="71"/>
      <c r="D273" s="99">
        <v>58.12</v>
      </c>
      <c r="E273" s="100">
        <f>SUM(C273*D273)</f>
        <v>0</v>
      </c>
    </row>
    <row r="274" spans="1:5" ht="14.25">
      <c r="A274" s="66"/>
      <c r="B274" s="57" t="s">
        <v>453</v>
      </c>
      <c r="C274" s="43"/>
      <c r="D274" s="99"/>
      <c r="E274" s="98"/>
    </row>
    <row r="275" spans="1:5" ht="14.25">
      <c r="A275" s="66"/>
      <c r="B275" s="74" t="s">
        <v>522</v>
      </c>
      <c r="C275" s="68"/>
      <c r="D275" s="99"/>
      <c r="E275" s="98"/>
    </row>
    <row r="276" spans="1:5" ht="14.25">
      <c r="A276" s="66"/>
      <c r="B276" s="74"/>
      <c r="C276" s="68"/>
      <c r="D276" s="99"/>
      <c r="E276" s="98"/>
    </row>
    <row r="277" spans="1:5" ht="14.25">
      <c r="A277" s="66" t="s">
        <v>102</v>
      </c>
      <c r="B277" s="74" t="s">
        <v>351</v>
      </c>
      <c r="C277" s="68"/>
      <c r="D277" s="97" t="s">
        <v>566</v>
      </c>
      <c r="E277" s="98"/>
    </row>
    <row r="278" spans="1:5" ht="14.25">
      <c r="A278" s="66"/>
      <c r="B278" s="70" t="s">
        <v>521</v>
      </c>
      <c r="C278" s="71"/>
      <c r="D278" s="99">
        <v>11.55</v>
      </c>
      <c r="E278" s="100">
        <f>SUM(C278*D278)</f>
        <v>0</v>
      </c>
    </row>
    <row r="279" spans="1:5" ht="14.25">
      <c r="A279" s="66"/>
      <c r="B279" s="70" t="s">
        <v>350</v>
      </c>
      <c r="C279" s="71"/>
      <c r="D279" s="97" t="s">
        <v>537</v>
      </c>
      <c r="E279" s="98"/>
    </row>
    <row r="280" spans="1:5" ht="14.25">
      <c r="A280" s="66"/>
      <c r="B280" s="70" t="s">
        <v>473</v>
      </c>
      <c r="C280" s="71"/>
      <c r="D280" s="99">
        <f>SUM(D278*4)</f>
        <v>46.2</v>
      </c>
      <c r="E280" s="100">
        <f>SUM(C280*D280)</f>
        <v>0</v>
      </c>
    </row>
    <row r="281" spans="1:5" ht="14.25">
      <c r="A281" s="66"/>
      <c r="B281" s="70" t="s">
        <v>470</v>
      </c>
      <c r="C281" s="71"/>
      <c r="D281" s="99"/>
      <c r="E281" s="98"/>
    </row>
    <row r="282" spans="1:5" ht="14.25">
      <c r="A282" s="66"/>
      <c r="B282" s="72" t="s">
        <v>519</v>
      </c>
      <c r="C282" s="73"/>
      <c r="D282" s="99"/>
      <c r="E282" s="98"/>
    </row>
    <row r="283" spans="1:5" ht="14.25">
      <c r="A283" s="66"/>
      <c r="B283" s="72"/>
      <c r="C283" s="73"/>
      <c r="D283" s="99"/>
      <c r="E283" s="98"/>
    </row>
    <row r="284" spans="1:5" ht="14.25">
      <c r="A284" s="66"/>
      <c r="B284" s="72"/>
      <c r="C284" s="73"/>
      <c r="D284" s="99"/>
      <c r="E284" s="98"/>
    </row>
    <row r="285" spans="1:5" ht="14.25">
      <c r="A285" s="66" t="s">
        <v>161</v>
      </c>
      <c r="B285" s="74" t="s">
        <v>352</v>
      </c>
      <c r="C285" s="68"/>
      <c r="D285" s="97" t="s">
        <v>567</v>
      </c>
      <c r="E285" s="98"/>
    </row>
    <row r="286" spans="1:5" ht="14.25">
      <c r="A286" s="66"/>
      <c r="B286" s="70" t="s">
        <v>353</v>
      </c>
      <c r="C286" s="71"/>
      <c r="D286" s="99">
        <v>23.81</v>
      </c>
      <c r="E286" s="100">
        <f>SUM(C286*D286)</f>
        <v>0</v>
      </c>
    </row>
    <row r="287" spans="1:5" ht="14.25">
      <c r="A287" s="66"/>
      <c r="B287" s="70" t="s">
        <v>520</v>
      </c>
      <c r="C287" s="71"/>
      <c r="D287" s="97" t="s">
        <v>537</v>
      </c>
      <c r="E287" s="98"/>
    </row>
    <row r="288" spans="1:5" ht="14.25">
      <c r="A288" s="66"/>
      <c r="B288" s="72" t="s">
        <v>518</v>
      </c>
      <c r="C288" s="73"/>
      <c r="D288" s="99">
        <f>SUM(D286*4)</f>
        <v>95.24</v>
      </c>
      <c r="E288" s="100">
        <f>SUM(C288*D288)</f>
        <v>0</v>
      </c>
    </row>
    <row r="289" spans="1:5" ht="14.25">
      <c r="A289" s="66"/>
      <c r="B289" s="72"/>
      <c r="C289" s="73"/>
      <c r="D289" s="99"/>
      <c r="E289" s="98"/>
    </row>
    <row r="290" spans="1:5" ht="14.25">
      <c r="A290" s="66" t="s">
        <v>104</v>
      </c>
      <c r="B290" s="69" t="s">
        <v>354</v>
      </c>
      <c r="C290" s="68"/>
      <c r="D290" s="99"/>
      <c r="E290" s="98"/>
    </row>
    <row r="291" spans="1:5" ht="14.25">
      <c r="A291" s="66"/>
      <c r="B291" s="70" t="s">
        <v>355</v>
      </c>
      <c r="C291" s="71"/>
      <c r="D291" s="97" t="s">
        <v>566</v>
      </c>
      <c r="E291" s="98"/>
    </row>
    <row r="292" spans="1:5" ht="14.25">
      <c r="A292" s="66"/>
      <c r="B292" s="70" t="s">
        <v>474</v>
      </c>
      <c r="C292" s="71"/>
      <c r="D292" s="99">
        <v>20.26</v>
      </c>
      <c r="E292" s="100">
        <f>SUM(C292*D292)</f>
        <v>0</v>
      </c>
    </row>
    <row r="293" spans="1:5" ht="14.25">
      <c r="A293" s="66"/>
      <c r="B293" s="70" t="s">
        <v>470</v>
      </c>
      <c r="C293" s="71"/>
      <c r="D293" s="97" t="s">
        <v>537</v>
      </c>
      <c r="E293" s="98"/>
    </row>
    <row r="294" spans="1:5" ht="14.25">
      <c r="A294" s="66"/>
      <c r="B294" s="74" t="s">
        <v>516</v>
      </c>
      <c r="C294" s="68"/>
      <c r="D294" s="99">
        <f>SUM(D292*4)</f>
        <v>81.04</v>
      </c>
      <c r="E294" s="100">
        <f>SUM(C294*D294)</f>
        <v>0</v>
      </c>
    </row>
    <row r="295" spans="1:5" ht="14.25">
      <c r="A295" s="66"/>
      <c r="B295" s="74" t="s">
        <v>517</v>
      </c>
      <c r="C295" s="68"/>
      <c r="D295" s="99"/>
      <c r="E295" s="98"/>
    </row>
    <row r="296" spans="1:5" ht="14.25">
      <c r="A296" s="66"/>
      <c r="B296" s="74"/>
      <c r="C296" s="68"/>
      <c r="D296" s="99"/>
      <c r="E296" s="98"/>
    </row>
    <row r="297" spans="1:5" ht="14.25">
      <c r="A297" s="66"/>
      <c r="B297" s="74"/>
      <c r="C297" s="68"/>
      <c r="D297" s="99"/>
      <c r="E297" s="98"/>
    </row>
    <row r="298" spans="1:5" ht="14.25">
      <c r="A298" s="66"/>
      <c r="B298" s="74"/>
      <c r="C298" s="68"/>
      <c r="D298" s="99"/>
      <c r="E298" s="98"/>
    </row>
    <row r="299" spans="1:5" ht="15">
      <c r="A299" s="119" t="s">
        <v>621</v>
      </c>
      <c r="B299" s="119"/>
      <c r="C299" s="119"/>
      <c r="D299" s="102"/>
      <c r="E299" s="107">
        <f>SUM(E250:E298)</f>
        <v>0</v>
      </c>
    </row>
    <row r="300" spans="1:5" ht="14.25">
      <c r="A300" s="66" t="s">
        <v>109</v>
      </c>
      <c r="B300" s="74" t="s">
        <v>354</v>
      </c>
      <c r="C300" s="68"/>
      <c r="D300" s="97" t="s">
        <v>566</v>
      </c>
      <c r="E300" s="98"/>
    </row>
    <row r="301" spans="1:5" ht="14.25">
      <c r="A301" s="66"/>
      <c r="B301" s="70" t="s">
        <v>356</v>
      </c>
      <c r="C301" s="71"/>
      <c r="D301" s="99">
        <v>20.92</v>
      </c>
      <c r="E301" s="100">
        <f>SUM(C301*D301)</f>
        <v>0</v>
      </c>
    </row>
    <row r="302" spans="1:5" ht="14.25">
      <c r="A302" s="66"/>
      <c r="B302" s="70" t="s">
        <v>475</v>
      </c>
      <c r="C302" s="71"/>
      <c r="D302" s="97" t="s">
        <v>537</v>
      </c>
      <c r="E302" s="98"/>
    </row>
    <row r="303" spans="1:5" ht="14.25">
      <c r="A303" s="66"/>
      <c r="B303" s="70" t="s">
        <v>470</v>
      </c>
      <c r="C303" s="71"/>
      <c r="D303" s="99">
        <f>SUM(D301*4)</f>
        <v>83.68</v>
      </c>
      <c r="E303" s="100">
        <f>SUM(C303*D303)</f>
        <v>0</v>
      </c>
    </row>
    <row r="304" spans="1:5" ht="14.25">
      <c r="A304" s="66"/>
      <c r="B304" s="74" t="s">
        <v>514</v>
      </c>
      <c r="C304" s="68"/>
      <c r="D304" s="99"/>
      <c r="E304" s="98"/>
    </row>
    <row r="305" spans="1:5" ht="14.25">
      <c r="A305" s="66"/>
      <c r="B305" s="74" t="s">
        <v>515</v>
      </c>
      <c r="C305" s="68"/>
      <c r="D305" s="99"/>
      <c r="E305" s="98"/>
    </row>
    <row r="306" spans="1:5" ht="14.25">
      <c r="A306" s="66"/>
      <c r="B306" s="70"/>
      <c r="C306" s="71"/>
      <c r="D306" s="99"/>
      <c r="E306" s="98"/>
    </row>
    <row r="307" spans="1:5" ht="14.25">
      <c r="A307" s="7" t="s">
        <v>111</v>
      </c>
      <c r="B307" s="8" t="s">
        <v>476</v>
      </c>
      <c r="C307" s="9"/>
      <c r="D307" s="97" t="s">
        <v>535</v>
      </c>
      <c r="E307" s="98"/>
    </row>
    <row r="308" spans="1:5" ht="14.25">
      <c r="A308" s="7"/>
      <c r="B308" s="31" t="s">
        <v>267</v>
      </c>
      <c r="C308" s="32"/>
      <c r="D308" s="99">
        <v>150.04</v>
      </c>
      <c r="E308" s="100">
        <f>SUM(C308*D308)</f>
        <v>0</v>
      </c>
    </row>
    <row r="309" spans="1:5" ht="14.25">
      <c r="A309" s="7"/>
      <c r="B309" s="31" t="s">
        <v>268</v>
      </c>
      <c r="C309" s="32"/>
      <c r="D309" s="99"/>
      <c r="E309" s="98"/>
    </row>
    <row r="310" spans="1:5" ht="14.25">
      <c r="A310" s="7"/>
      <c r="B310" s="60" t="s">
        <v>512</v>
      </c>
      <c r="C310" s="43"/>
      <c r="D310" s="99"/>
      <c r="E310" s="98"/>
    </row>
    <row r="311" spans="1:5" ht="14.25">
      <c r="A311" s="7"/>
      <c r="B311" s="13" t="s">
        <v>513</v>
      </c>
      <c r="C311" s="14"/>
      <c r="D311" s="99"/>
      <c r="E311" s="98"/>
    </row>
    <row r="312" spans="1:5" ht="14.25">
      <c r="A312" s="7"/>
      <c r="B312" s="13"/>
      <c r="C312" s="14"/>
      <c r="D312" s="99"/>
      <c r="E312" s="98"/>
    </row>
    <row r="313" spans="1:5" ht="14.25">
      <c r="A313" s="7" t="s">
        <v>162</v>
      </c>
      <c r="B313" s="8" t="s">
        <v>477</v>
      </c>
      <c r="C313" s="9"/>
      <c r="D313" s="97" t="s">
        <v>541</v>
      </c>
      <c r="E313" s="98"/>
    </row>
    <row r="314" spans="1:5" ht="14.25">
      <c r="A314" s="7"/>
      <c r="B314" s="31" t="s">
        <v>267</v>
      </c>
      <c r="C314" s="32"/>
      <c r="D314" s="99">
        <v>32.17</v>
      </c>
      <c r="E314" s="100">
        <f>SUM(C314*D314)</f>
        <v>0</v>
      </c>
    </row>
    <row r="315" spans="1:5" ht="14.25">
      <c r="A315" s="7"/>
      <c r="B315" s="31" t="s">
        <v>269</v>
      </c>
      <c r="C315" s="32"/>
      <c r="D315" s="97" t="s">
        <v>542</v>
      </c>
      <c r="E315" s="98"/>
    </row>
    <row r="316" spans="1:5" ht="14.25">
      <c r="A316" s="75"/>
      <c r="B316" s="42" t="s">
        <v>478</v>
      </c>
      <c r="C316" s="43"/>
      <c r="D316" s="99">
        <v>128.68</v>
      </c>
      <c r="E316" s="100">
        <f>SUM(C316*D316)</f>
        <v>0</v>
      </c>
    </row>
    <row r="317" spans="1:5" ht="14.25">
      <c r="A317" s="75"/>
      <c r="B317" s="76" t="s">
        <v>511</v>
      </c>
      <c r="C317" s="14"/>
      <c r="D317" s="99"/>
      <c r="E317" s="98"/>
    </row>
    <row r="318" spans="1:5" ht="14.25">
      <c r="A318" s="75"/>
      <c r="B318" s="76"/>
      <c r="C318" s="14"/>
      <c r="D318" s="99"/>
      <c r="E318" s="98"/>
    </row>
    <row r="319" spans="1:5" ht="14.25">
      <c r="A319" s="22" t="s">
        <v>373</v>
      </c>
      <c r="B319" s="13" t="s">
        <v>90</v>
      </c>
      <c r="C319" s="14"/>
      <c r="D319" s="97" t="s">
        <v>540</v>
      </c>
      <c r="E319" s="98"/>
    </row>
    <row r="320" spans="1:5" ht="14.25">
      <c r="A320" s="22"/>
      <c r="B320" s="57" t="s">
        <v>274</v>
      </c>
      <c r="C320" s="43"/>
      <c r="D320" s="99">
        <v>5.28</v>
      </c>
      <c r="E320" s="100">
        <f>SUM(C320*D320)</f>
        <v>0</v>
      </c>
    </row>
    <row r="321" spans="1:5" ht="14.25">
      <c r="A321" s="22"/>
      <c r="B321" s="57" t="s">
        <v>479</v>
      </c>
      <c r="C321" s="43"/>
      <c r="D321" s="97" t="s">
        <v>535</v>
      </c>
      <c r="E321" s="98"/>
    </row>
    <row r="322" spans="1:5" ht="14.25">
      <c r="A322" s="7"/>
      <c r="B322" s="10" t="s">
        <v>460</v>
      </c>
      <c r="C322" s="11"/>
      <c r="D322" s="99">
        <f>SUM(D320*12)</f>
        <v>63.36</v>
      </c>
      <c r="E322" s="100">
        <f>SUM(C322*D322)</f>
        <v>0</v>
      </c>
    </row>
    <row r="323" spans="1:5" ht="14.25">
      <c r="A323" s="75"/>
      <c r="B323" s="76" t="s">
        <v>510</v>
      </c>
      <c r="C323" s="14"/>
      <c r="D323" s="99"/>
      <c r="E323" s="98"/>
    </row>
    <row r="324" spans="1:5" ht="14.25">
      <c r="A324" s="75"/>
      <c r="B324" s="76"/>
      <c r="C324" s="14"/>
      <c r="D324" s="99"/>
      <c r="E324" s="98"/>
    </row>
    <row r="325" spans="1:5" ht="14.25">
      <c r="A325" s="7" t="s">
        <v>112</v>
      </c>
      <c r="B325" s="17" t="s">
        <v>345</v>
      </c>
      <c r="C325" s="9"/>
      <c r="D325" s="97" t="s">
        <v>553</v>
      </c>
      <c r="E325" s="98"/>
    </row>
    <row r="326" spans="1:5" ht="14.25">
      <c r="A326" s="75"/>
      <c r="B326" s="77" t="s">
        <v>175</v>
      </c>
      <c r="C326" s="11"/>
      <c r="D326" s="99">
        <v>9.46</v>
      </c>
      <c r="E326" s="100">
        <f>SUM(C326*D326)</f>
        <v>0</v>
      </c>
    </row>
    <row r="327" spans="1:5" ht="14.25">
      <c r="A327" s="75"/>
      <c r="B327" s="77"/>
      <c r="C327" s="11"/>
      <c r="D327" s="99"/>
      <c r="E327" s="98"/>
    </row>
    <row r="328" spans="1:5" ht="14.25">
      <c r="A328" s="75"/>
      <c r="B328" s="17" t="s">
        <v>346</v>
      </c>
      <c r="C328" s="9"/>
      <c r="D328" s="97" t="s">
        <v>531</v>
      </c>
      <c r="E328" s="98"/>
    </row>
    <row r="329" spans="1:5" ht="14.25">
      <c r="A329" s="75"/>
      <c r="B329" s="77" t="s">
        <v>344</v>
      </c>
      <c r="C329" s="11"/>
      <c r="D329" s="99">
        <v>6.97</v>
      </c>
      <c r="E329" s="100">
        <f>SUM(C329*D329)</f>
        <v>0</v>
      </c>
    </row>
    <row r="330" spans="1:5" ht="14.25">
      <c r="A330" s="75"/>
      <c r="B330" s="77"/>
      <c r="C330" s="11"/>
      <c r="D330" s="99"/>
      <c r="E330" s="98"/>
    </row>
    <row r="331" spans="1:5" ht="14.25">
      <c r="A331" s="7" t="s">
        <v>163</v>
      </c>
      <c r="B331" s="17" t="s">
        <v>347</v>
      </c>
      <c r="C331" s="9"/>
      <c r="D331" s="97" t="s">
        <v>553</v>
      </c>
      <c r="E331" s="98"/>
    </row>
    <row r="332" spans="1:5" ht="14.25">
      <c r="A332" s="66"/>
      <c r="B332" s="70" t="s">
        <v>176</v>
      </c>
      <c r="C332" s="50"/>
      <c r="D332" s="99">
        <v>11.54</v>
      </c>
      <c r="E332" s="100">
        <f>SUM(C332*D332)</f>
        <v>0</v>
      </c>
    </row>
    <row r="333" spans="1:5" ht="14.25">
      <c r="A333" s="66"/>
      <c r="B333" s="70"/>
      <c r="C333" s="71"/>
      <c r="D333" s="99"/>
      <c r="E333" s="98"/>
    </row>
    <row r="334" spans="1:5" ht="14.25">
      <c r="A334" s="66" t="s">
        <v>113</v>
      </c>
      <c r="B334" s="74" t="s">
        <v>339</v>
      </c>
      <c r="C334" s="68"/>
      <c r="D334" s="97" t="s">
        <v>531</v>
      </c>
      <c r="E334" s="98"/>
    </row>
    <row r="335" spans="1:5" ht="14.25">
      <c r="A335" s="66"/>
      <c r="B335" s="70" t="s">
        <v>340</v>
      </c>
      <c r="C335" s="71"/>
      <c r="D335" s="99">
        <v>3</v>
      </c>
      <c r="E335" s="100">
        <f>SUM(C335*D335)</f>
        <v>0</v>
      </c>
    </row>
    <row r="336" spans="1:5" ht="14.25">
      <c r="A336" s="66"/>
      <c r="B336" s="70"/>
      <c r="C336" s="71"/>
      <c r="D336" s="99"/>
      <c r="E336" s="98"/>
    </row>
    <row r="337" spans="1:5" ht="14.25">
      <c r="A337" s="66" t="s">
        <v>164</v>
      </c>
      <c r="B337" s="69" t="s">
        <v>341</v>
      </c>
      <c r="C337" s="68"/>
      <c r="D337" s="97" t="s">
        <v>531</v>
      </c>
      <c r="E337" s="98"/>
    </row>
    <row r="338" spans="1:5" ht="14.25">
      <c r="A338" s="66"/>
      <c r="B338" s="70" t="s">
        <v>342</v>
      </c>
      <c r="C338" s="71"/>
      <c r="D338" s="99">
        <v>52</v>
      </c>
      <c r="E338" s="100">
        <f>SUM(C338*D338)</f>
        <v>0</v>
      </c>
    </row>
    <row r="339" spans="1:5" ht="14.25">
      <c r="A339" s="66"/>
      <c r="B339" s="70"/>
      <c r="C339" s="71"/>
      <c r="D339" s="99"/>
      <c r="E339" s="98"/>
    </row>
    <row r="340" spans="1:5" ht="14.25">
      <c r="A340" s="78" t="s">
        <v>165</v>
      </c>
      <c r="B340" s="69" t="s">
        <v>343</v>
      </c>
      <c r="C340" s="68"/>
      <c r="D340" s="97" t="s">
        <v>531</v>
      </c>
      <c r="E340" s="98"/>
    </row>
    <row r="341" spans="1:5" ht="14.25">
      <c r="A341" s="66"/>
      <c r="B341" s="70" t="s">
        <v>333</v>
      </c>
      <c r="C341" s="71"/>
      <c r="D341" s="99">
        <v>164.25</v>
      </c>
      <c r="E341" s="100">
        <f>SUM(C341*D341)</f>
        <v>0</v>
      </c>
    </row>
    <row r="342" spans="1:5" ht="14.25">
      <c r="A342" s="66"/>
      <c r="B342" s="70"/>
      <c r="C342" s="71"/>
      <c r="D342" s="99"/>
      <c r="E342" s="98"/>
    </row>
    <row r="343" spans="1:5" ht="14.25">
      <c r="A343" s="66" t="s">
        <v>114</v>
      </c>
      <c r="B343" s="69" t="s">
        <v>334</v>
      </c>
      <c r="C343" s="68"/>
      <c r="D343" s="97" t="s">
        <v>531</v>
      </c>
      <c r="E343" s="98"/>
    </row>
    <row r="344" spans="1:5" ht="14.25">
      <c r="A344" s="66"/>
      <c r="B344" s="70" t="s">
        <v>335</v>
      </c>
      <c r="C344" s="71"/>
      <c r="D344" s="99">
        <v>1.2</v>
      </c>
      <c r="E344" s="100">
        <f>SUM(C344*D344)</f>
        <v>0</v>
      </c>
    </row>
    <row r="345" spans="1:5" ht="14.25">
      <c r="A345" s="66"/>
      <c r="B345" s="70"/>
      <c r="C345" s="71"/>
      <c r="D345" s="99"/>
      <c r="E345" s="98"/>
    </row>
    <row r="346" spans="1:5" ht="14.25">
      <c r="A346" s="66" t="s">
        <v>116</v>
      </c>
      <c r="B346" s="67" t="s">
        <v>337</v>
      </c>
      <c r="C346" s="68"/>
      <c r="D346" s="97" t="s">
        <v>531</v>
      </c>
      <c r="E346" s="98"/>
    </row>
    <row r="347" spans="1:5" ht="14.25">
      <c r="A347" s="66"/>
      <c r="B347" s="79" t="s">
        <v>338</v>
      </c>
      <c r="C347" s="71"/>
      <c r="D347" s="99">
        <v>19.88</v>
      </c>
      <c r="E347" s="100">
        <f>SUM(C347*D347)</f>
        <v>0</v>
      </c>
    </row>
    <row r="348" spans="1:5" ht="14.25">
      <c r="A348" s="66"/>
      <c r="B348" s="79"/>
      <c r="C348" s="71"/>
      <c r="D348" s="99"/>
      <c r="E348" s="98"/>
    </row>
    <row r="349" spans="1:5" ht="15">
      <c r="A349" s="119" t="s">
        <v>621</v>
      </c>
      <c r="B349" s="119"/>
      <c r="C349" s="119"/>
      <c r="D349" s="102"/>
      <c r="E349" s="107">
        <f>SUM(E300:E348)</f>
        <v>0</v>
      </c>
    </row>
    <row r="350" spans="1:5" ht="14.25">
      <c r="A350" s="66" t="s">
        <v>166</v>
      </c>
      <c r="B350" s="74" t="s">
        <v>336</v>
      </c>
      <c r="C350" s="68"/>
      <c r="D350" s="97" t="s">
        <v>554</v>
      </c>
      <c r="E350" s="98"/>
    </row>
    <row r="351" spans="1:5" ht="14.25">
      <c r="A351" s="66"/>
      <c r="B351" s="70" t="s">
        <v>578</v>
      </c>
      <c r="C351" s="71"/>
      <c r="D351" s="99">
        <v>58.5</v>
      </c>
      <c r="E351" s="100">
        <f>SUM(C351*D351)</f>
        <v>0</v>
      </c>
    </row>
    <row r="352" spans="1:5" ht="14.25">
      <c r="A352" s="66"/>
      <c r="B352" s="80"/>
      <c r="C352" s="81"/>
      <c r="D352" s="99"/>
      <c r="E352" s="98"/>
    </row>
    <row r="353" spans="1:5" ht="14.25">
      <c r="A353" s="66" t="s">
        <v>118</v>
      </c>
      <c r="B353" s="13" t="s">
        <v>310</v>
      </c>
      <c r="C353" s="14"/>
      <c r="D353" s="97" t="s">
        <v>531</v>
      </c>
      <c r="E353" s="98"/>
    </row>
    <row r="354" spans="1:5" ht="14.25">
      <c r="A354" s="7"/>
      <c r="B354" s="57" t="s">
        <v>480</v>
      </c>
      <c r="C354" s="43"/>
      <c r="D354" s="99">
        <v>44.31</v>
      </c>
      <c r="E354" s="100">
        <f>SUM(C354*D354)</f>
        <v>0</v>
      </c>
    </row>
    <row r="355" spans="1:5" ht="14.25">
      <c r="A355" s="7"/>
      <c r="B355" s="57" t="s">
        <v>312</v>
      </c>
      <c r="C355" s="43"/>
      <c r="D355" s="99"/>
      <c r="E355" s="98"/>
    </row>
    <row r="356" spans="1:5" ht="14.25">
      <c r="A356" s="7"/>
      <c r="B356" s="61"/>
      <c r="C356" s="59"/>
      <c r="D356" s="99"/>
      <c r="E356" s="98"/>
    </row>
    <row r="357" spans="1:5" ht="14.25">
      <c r="A357" s="7" t="s">
        <v>279</v>
      </c>
      <c r="B357" s="13" t="s">
        <v>309</v>
      </c>
      <c r="C357" s="14"/>
      <c r="D357" s="97" t="s">
        <v>531</v>
      </c>
      <c r="E357" s="98"/>
    </row>
    <row r="358" spans="1:5" ht="14.25">
      <c r="A358" s="7"/>
      <c r="B358" s="57" t="s">
        <v>481</v>
      </c>
      <c r="C358" s="43"/>
      <c r="D358" s="99">
        <v>47.32</v>
      </c>
      <c r="E358" s="100">
        <f>SUM(C358*D358)</f>
        <v>0</v>
      </c>
    </row>
    <row r="359" spans="1:5" ht="14.25">
      <c r="A359" s="7"/>
      <c r="B359" s="18" t="s">
        <v>311</v>
      </c>
      <c r="C359" s="14"/>
      <c r="D359" s="99"/>
      <c r="E359" s="98"/>
    </row>
    <row r="360" spans="1:5" ht="14.25">
      <c r="A360" s="7"/>
      <c r="B360" s="18"/>
      <c r="C360" s="14"/>
      <c r="D360" s="99"/>
      <c r="E360" s="98"/>
    </row>
    <row r="361" spans="1:5" ht="14.25">
      <c r="A361" s="7" t="s">
        <v>374</v>
      </c>
      <c r="B361" s="40" t="s">
        <v>195</v>
      </c>
      <c r="C361" s="14"/>
      <c r="D361" s="97" t="s">
        <v>531</v>
      </c>
      <c r="E361" s="98"/>
    </row>
    <row r="362" spans="1:5" ht="14.25">
      <c r="A362" s="7"/>
      <c r="B362" s="57" t="s">
        <v>584</v>
      </c>
      <c r="C362" s="43"/>
      <c r="D362" s="99">
        <v>122.4</v>
      </c>
      <c r="E362" s="100">
        <f>SUM(C362*D362)</f>
        <v>0</v>
      </c>
    </row>
    <row r="363" spans="1:5" ht="14.25">
      <c r="A363" s="7"/>
      <c r="B363" s="18" t="s">
        <v>196</v>
      </c>
      <c r="C363" s="14"/>
      <c r="D363" s="99"/>
      <c r="E363" s="98"/>
    </row>
    <row r="364" spans="1:5" ht="14.25">
      <c r="A364" s="7"/>
      <c r="B364" s="18"/>
      <c r="C364" s="14"/>
      <c r="D364" s="99"/>
      <c r="E364" s="98"/>
    </row>
    <row r="365" spans="1:5" ht="14.25">
      <c r="A365" s="7" t="s">
        <v>121</v>
      </c>
      <c r="B365" s="40" t="s">
        <v>322</v>
      </c>
      <c r="C365" s="14"/>
      <c r="D365" s="97" t="s">
        <v>531</v>
      </c>
      <c r="E365" s="98"/>
    </row>
    <row r="366" spans="1:5" ht="14.25">
      <c r="A366" s="7"/>
      <c r="B366" s="57" t="s">
        <v>323</v>
      </c>
      <c r="C366" s="43"/>
      <c r="D366" s="99">
        <v>24.83</v>
      </c>
      <c r="E366" s="100">
        <f>SUM(C366*D366)</f>
        <v>0</v>
      </c>
    </row>
    <row r="367" spans="1:5" ht="14.25">
      <c r="A367" s="7"/>
      <c r="B367" s="18"/>
      <c r="C367" s="14"/>
      <c r="D367" s="99"/>
      <c r="E367" s="98"/>
    </row>
    <row r="368" spans="1:5" ht="14.25">
      <c r="A368" s="22" t="s">
        <v>167</v>
      </c>
      <c r="B368" s="40" t="s">
        <v>197</v>
      </c>
      <c r="C368" s="14"/>
      <c r="D368" s="97" t="s">
        <v>531</v>
      </c>
      <c r="E368" s="98"/>
    </row>
    <row r="369" spans="1:5" ht="14.25">
      <c r="A369" s="7"/>
      <c r="B369" s="57" t="s">
        <v>198</v>
      </c>
      <c r="C369" s="43"/>
      <c r="D369" s="99">
        <v>5.43</v>
      </c>
      <c r="E369" s="100">
        <f>SUM(C369*D369)</f>
        <v>0</v>
      </c>
    </row>
    <row r="370" spans="1:5" ht="14.25">
      <c r="A370" s="7"/>
      <c r="B370" s="57" t="s">
        <v>585</v>
      </c>
      <c r="C370" s="43"/>
      <c r="D370" s="99"/>
      <c r="E370" s="98"/>
    </row>
    <row r="371" spans="1:5" ht="14.25">
      <c r="A371" s="7"/>
      <c r="B371" s="57" t="s">
        <v>199</v>
      </c>
      <c r="C371" s="43"/>
      <c r="D371" s="99"/>
      <c r="E371" s="98"/>
    </row>
    <row r="372" spans="1:5" ht="14.25">
      <c r="A372" s="7"/>
      <c r="B372" s="12"/>
      <c r="C372" s="11"/>
      <c r="D372" s="99"/>
      <c r="E372" s="98"/>
    </row>
    <row r="373" spans="1:5" ht="14.25">
      <c r="A373" s="7" t="s">
        <v>212</v>
      </c>
      <c r="B373" s="8" t="s">
        <v>65</v>
      </c>
      <c r="C373" s="9"/>
      <c r="D373" s="97" t="s">
        <v>531</v>
      </c>
      <c r="E373" s="98"/>
    </row>
    <row r="374" spans="1:5" ht="14.25">
      <c r="A374" s="7"/>
      <c r="B374" s="10" t="s">
        <v>66</v>
      </c>
      <c r="C374" s="11"/>
      <c r="D374" s="99">
        <v>13.48</v>
      </c>
      <c r="E374" s="100">
        <f>SUM(C374*D374)</f>
        <v>0</v>
      </c>
    </row>
    <row r="375" spans="1:5" ht="14.25">
      <c r="A375" s="7"/>
      <c r="B375" s="12"/>
      <c r="C375" s="11"/>
      <c r="D375" s="99"/>
      <c r="E375" s="98"/>
    </row>
    <row r="376" spans="1:5" ht="14.25">
      <c r="A376" s="7" t="s">
        <v>213</v>
      </c>
      <c r="B376" s="8" t="s">
        <v>68</v>
      </c>
      <c r="C376" s="9"/>
      <c r="D376" s="97" t="s">
        <v>531</v>
      </c>
      <c r="E376" s="98"/>
    </row>
    <row r="377" spans="1:5" ht="14.25">
      <c r="A377" s="7"/>
      <c r="B377" s="10" t="s">
        <v>69</v>
      </c>
      <c r="C377" s="11"/>
      <c r="D377" s="99">
        <v>5.32</v>
      </c>
      <c r="E377" s="100">
        <f>SUM(C377*D377)</f>
        <v>0</v>
      </c>
    </row>
    <row r="378" spans="1:5" ht="14.25">
      <c r="A378" s="7"/>
      <c r="B378" s="10" t="s">
        <v>70</v>
      </c>
      <c r="C378" s="11"/>
      <c r="D378" s="99"/>
      <c r="E378" s="98"/>
    </row>
    <row r="379" spans="1:5" ht="14.25">
      <c r="A379" s="7"/>
      <c r="B379" s="10"/>
      <c r="C379" s="11"/>
      <c r="D379" s="99"/>
      <c r="E379" s="98"/>
    </row>
    <row r="380" spans="1:5" ht="14.25">
      <c r="A380" s="7" t="s">
        <v>213</v>
      </c>
      <c r="B380" s="17" t="s">
        <v>191</v>
      </c>
      <c r="C380" s="9"/>
      <c r="D380" s="97" t="s">
        <v>531</v>
      </c>
      <c r="E380" s="98"/>
    </row>
    <row r="381" spans="1:5" ht="14.25">
      <c r="A381" s="7"/>
      <c r="B381" s="10" t="s">
        <v>192</v>
      </c>
      <c r="C381" s="11"/>
      <c r="D381" s="99">
        <v>2.48</v>
      </c>
      <c r="E381" s="100">
        <f>SUM(C381*D381)</f>
        <v>0</v>
      </c>
    </row>
    <row r="382" spans="1:5" ht="14.25">
      <c r="A382" s="7"/>
      <c r="B382" s="10"/>
      <c r="C382" s="11"/>
      <c r="D382" s="99"/>
      <c r="E382" s="98"/>
    </row>
    <row r="383" spans="1:5" ht="14.25">
      <c r="A383" s="7" t="s">
        <v>214</v>
      </c>
      <c r="B383" s="17" t="s">
        <v>193</v>
      </c>
      <c r="C383" s="9"/>
      <c r="D383" s="97" t="s">
        <v>531</v>
      </c>
      <c r="E383" s="98"/>
    </row>
    <row r="384" spans="1:5" ht="14.25">
      <c r="A384" s="7"/>
      <c r="B384" s="10" t="s">
        <v>579</v>
      </c>
      <c r="C384" s="11"/>
      <c r="D384" s="99">
        <v>1.34</v>
      </c>
      <c r="E384" s="100">
        <f>SUM(C384*D384)</f>
        <v>0</v>
      </c>
    </row>
    <row r="385" spans="1:5" ht="14.25">
      <c r="A385" s="7" t="s">
        <v>7</v>
      </c>
      <c r="B385" s="10" t="s">
        <v>367</v>
      </c>
      <c r="C385" s="11"/>
      <c r="D385" s="99"/>
      <c r="E385" s="98"/>
    </row>
    <row r="386" spans="1:5" ht="14.25">
      <c r="A386" s="7"/>
      <c r="B386" s="10"/>
      <c r="C386" s="11"/>
      <c r="D386" s="99"/>
      <c r="E386" s="98"/>
    </row>
    <row r="387" spans="1:5" ht="14.25">
      <c r="A387" s="7" t="s">
        <v>215</v>
      </c>
      <c r="B387" s="17" t="s">
        <v>200</v>
      </c>
      <c r="C387" s="9"/>
      <c r="D387" s="97" t="s">
        <v>531</v>
      </c>
      <c r="E387" s="98"/>
    </row>
    <row r="388" spans="1:5" ht="14.25">
      <c r="A388" s="7"/>
      <c r="B388" s="10" t="s">
        <v>201</v>
      </c>
      <c r="C388" s="11"/>
      <c r="D388" s="99">
        <v>3.2</v>
      </c>
      <c r="E388" s="100">
        <f>SUM(C388*D388)</f>
        <v>0</v>
      </c>
    </row>
    <row r="389" spans="1:5" ht="14.25">
      <c r="A389" s="7"/>
      <c r="B389" s="10" t="s">
        <v>202</v>
      </c>
      <c r="C389" s="11"/>
      <c r="D389" s="99"/>
      <c r="E389" s="98"/>
    </row>
    <row r="390" spans="1:5" ht="14.25">
      <c r="A390" s="7"/>
      <c r="B390" s="10" t="s">
        <v>203</v>
      </c>
      <c r="C390" s="11"/>
      <c r="D390" s="99"/>
      <c r="E390" s="98"/>
    </row>
    <row r="391" spans="1:5" ht="14.25">
      <c r="A391" s="7"/>
      <c r="B391" s="10"/>
      <c r="C391" s="11"/>
      <c r="D391" s="99"/>
      <c r="E391" s="98"/>
    </row>
    <row r="392" spans="1:5" ht="14.25">
      <c r="A392" s="7" t="s">
        <v>216</v>
      </c>
      <c r="B392" s="17" t="s">
        <v>205</v>
      </c>
      <c r="C392" s="9"/>
      <c r="D392" s="97" t="s">
        <v>531</v>
      </c>
      <c r="E392" s="98"/>
    </row>
    <row r="393" spans="1:5" ht="14.25">
      <c r="A393" s="7"/>
      <c r="B393" s="10" t="s">
        <v>206</v>
      </c>
      <c r="C393" s="11"/>
      <c r="D393" s="99">
        <v>9.54</v>
      </c>
      <c r="E393" s="100">
        <f>SUM(C393*D393)</f>
        <v>0</v>
      </c>
    </row>
    <row r="394" spans="1:5" ht="14.25">
      <c r="A394" s="7"/>
      <c r="B394" s="10"/>
      <c r="C394" s="11"/>
      <c r="D394" s="99"/>
      <c r="E394" s="98"/>
    </row>
    <row r="395" spans="1:5" ht="14.25">
      <c r="A395" s="7" t="s">
        <v>217</v>
      </c>
      <c r="B395" s="17" t="s">
        <v>331</v>
      </c>
      <c r="C395" s="9"/>
      <c r="D395" s="97" t="s">
        <v>531</v>
      </c>
      <c r="E395" s="98"/>
    </row>
    <row r="396" spans="1:5" ht="14.25">
      <c r="A396" s="7"/>
      <c r="B396" s="17" t="s">
        <v>332</v>
      </c>
      <c r="C396" s="9"/>
      <c r="D396" s="99">
        <v>15</v>
      </c>
      <c r="E396" s="100">
        <f>SUM(C396*D396)</f>
        <v>0</v>
      </c>
    </row>
    <row r="397" spans="1:5" ht="14.25">
      <c r="A397" s="7"/>
      <c r="B397" s="17"/>
      <c r="C397" s="9"/>
      <c r="D397" s="99"/>
      <c r="E397" s="98"/>
    </row>
    <row r="398" spans="1:5" ht="14.25">
      <c r="A398" s="7"/>
      <c r="B398" s="17"/>
      <c r="C398" s="9"/>
      <c r="D398" s="99"/>
      <c r="E398" s="98"/>
    </row>
    <row r="399" spans="1:5" ht="15">
      <c r="A399" s="119" t="s">
        <v>621</v>
      </c>
      <c r="B399" s="119"/>
      <c r="C399" s="119"/>
      <c r="D399" s="102"/>
      <c r="E399" s="107">
        <f>SUM(E350:E398)</f>
        <v>0</v>
      </c>
    </row>
    <row r="400" spans="1:5" ht="14.25">
      <c r="A400" s="7" t="s">
        <v>218</v>
      </c>
      <c r="B400" s="8" t="s">
        <v>72</v>
      </c>
      <c r="C400" s="9"/>
      <c r="D400" s="97" t="s">
        <v>531</v>
      </c>
      <c r="E400" s="98"/>
    </row>
    <row r="401" spans="1:5" ht="14.25">
      <c r="A401" s="7"/>
      <c r="B401" s="10" t="s">
        <v>73</v>
      </c>
      <c r="C401" s="11"/>
      <c r="D401" s="99">
        <v>1.68</v>
      </c>
      <c r="E401" s="100">
        <f>SUM(C401*D401)</f>
        <v>0</v>
      </c>
    </row>
    <row r="402" spans="1:5" ht="14.25">
      <c r="A402" s="7"/>
      <c r="B402" s="12"/>
      <c r="C402" s="11"/>
      <c r="D402" s="99"/>
      <c r="E402" s="98"/>
    </row>
    <row r="403" spans="1:5" ht="14.25">
      <c r="A403" s="7" t="s">
        <v>219</v>
      </c>
      <c r="B403" s="8" t="s">
        <v>75</v>
      </c>
      <c r="C403" s="9"/>
      <c r="D403" s="97" t="s">
        <v>531</v>
      </c>
      <c r="E403" s="98"/>
    </row>
    <row r="404" spans="1:5" ht="14.25">
      <c r="A404" s="7"/>
      <c r="B404" s="10" t="s">
        <v>76</v>
      </c>
      <c r="C404" s="11"/>
      <c r="D404" s="99">
        <v>0.6</v>
      </c>
      <c r="E404" s="100">
        <f>SUM(C404*D404)</f>
        <v>0</v>
      </c>
    </row>
    <row r="405" spans="1:5" ht="14.25">
      <c r="A405" s="7"/>
      <c r="B405" s="10"/>
      <c r="C405" s="11"/>
      <c r="D405" s="99"/>
      <c r="E405" s="98"/>
    </row>
    <row r="406" spans="1:5" ht="14.25">
      <c r="A406" s="7" t="s">
        <v>220</v>
      </c>
      <c r="B406" s="8" t="s">
        <v>78</v>
      </c>
      <c r="C406" s="9"/>
      <c r="D406" s="97" t="s">
        <v>531</v>
      </c>
      <c r="E406" s="98"/>
    </row>
    <row r="407" spans="1:5" ht="14.25">
      <c r="A407" s="7"/>
      <c r="B407" s="10" t="s">
        <v>79</v>
      </c>
      <c r="C407" s="11"/>
      <c r="D407" s="99">
        <v>0.8</v>
      </c>
      <c r="E407" s="100">
        <f>SUM(C407*D407)</f>
        <v>0</v>
      </c>
    </row>
    <row r="408" spans="1:5" ht="14.25">
      <c r="A408" s="7"/>
      <c r="B408" s="10" t="s">
        <v>80</v>
      </c>
      <c r="C408" s="11"/>
      <c r="D408" s="99"/>
      <c r="E408" s="98"/>
    </row>
    <row r="409" spans="1:5" ht="14.25">
      <c r="A409" s="7"/>
      <c r="B409" s="75"/>
      <c r="C409" s="9"/>
      <c r="D409" s="99"/>
      <c r="E409" s="98"/>
    </row>
    <row r="410" spans="1:5" ht="14.25">
      <c r="A410" s="7" t="s">
        <v>221</v>
      </c>
      <c r="B410" s="8" t="s">
        <v>82</v>
      </c>
      <c r="C410" s="9"/>
      <c r="D410" s="97" t="s">
        <v>531</v>
      </c>
      <c r="E410" s="98"/>
    </row>
    <row r="411" spans="1:5" ht="14.25">
      <c r="A411" s="7"/>
      <c r="B411" s="10" t="s">
        <v>83</v>
      </c>
      <c r="C411" s="11"/>
      <c r="D411" s="99">
        <v>0.56</v>
      </c>
      <c r="E411" s="100">
        <f>SUM(C411*D411)</f>
        <v>0</v>
      </c>
    </row>
    <row r="412" spans="1:5" ht="14.25">
      <c r="A412" s="7"/>
      <c r="B412" s="31" t="s">
        <v>586</v>
      </c>
      <c r="C412" s="32"/>
      <c r="D412" s="99"/>
      <c r="E412" s="98"/>
    </row>
    <row r="413" spans="1:5" ht="14.25">
      <c r="A413" s="7"/>
      <c r="B413" s="31" t="s">
        <v>84</v>
      </c>
      <c r="C413" s="32"/>
      <c r="D413" s="99"/>
      <c r="E413" s="98"/>
    </row>
    <row r="414" spans="1:5" ht="14.25">
      <c r="A414" s="7"/>
      <c r="B414" s="31"/>
      <c r="C414" s="32"/>
      <c r="D414" s="99"/>
      <c r="E414" s="98"/>
    </row>
    <row r="415" spans="1:5" ht="14.25">
      <c r="A415" s="22" t="s">
        <v>222</v>
      </c>
      <c r="B415" s="82" t="s">
        <v>145</v>
      </c>
      <c r="C415" s="24"/>
      <c r="D415" s="97" t="s">
        <v>531</v>
      </c>
      <c r="E415" s="98"/>
    </row>
    <row r="416" spans="1:5" ht="14.25">
      <c r="A416" s="22"/>
      <c r="B416" s="25" t="s">
        <v>509</v>
      </c>
      <c r="C416" s="26"/>
      <c r="D416" s="99">
        <v>39.4</v>
      </c>
      <c r="E416" s="100">
        <f>SUM(C416*D416)</f>
        <v>0</v>
      </c>
    </row>
    <row r="417" spans="1:5" ht="14.25">
      <c r="A417" s="22"/>
      <c r="B417" s="83" t="s">
        <v>139</v>
      </c>
      <c r="C417" s="26"/>
      <c r="D417" s="99"/>
      <c r="E417" s="98"/>
    </row>
    <row r="418" spans="1:5" ht="14.25">
      <c r="A418" s="22"/>
      <c r="B418" s="84"/>
      <c r="C418" s="85"/>
      <c r="D418" s="99"/>
      <c r="E418" s="98"/>
    </row>
    <row r="419" spans="1:5" ht="14.25">
      <c r="A419" s="22" t="s">
        <v>223</v>
      </c>
      <c r="B419" s="82" t="s">
        <v>140</v>
      </c>
      <c r="C419" s="24"/>
      <c r="D419" s="97" t="s">
        <v>551</v>
      </c>
      <c r="E419" s="98"/>
    </row>
    <row r="420" spans="1:5" ht="14.25">
      <c r="A420" s="22"/>
      <c r="B420" s="25" t="s">
        <v>626</v>
      </c>
      <c r="C420" s="26"/>
      <c r="D420" s="99">
        <v>3.24</v>
      </c>
      <c r="E420" s="100">
        <f>SUM(C420*D420)</f>
        <v>0</v>
      </c>
    </row>
    <row r="421" spans="1:5" ht="14.25">
      <c r="A421" s="22"/>
      <c r="B421" s="25" t="s">
        <v>271</v>
      </c>
      <c r="C421" s="26"/>
      <c r="D421" s="97" t="s">
        <v>552</v>
      </c>
      <c r="E421" s="98"/>
    </row>
    <row r="422" spans="1:5" ht="14.25">
      <c r="A422" s="22"/>
      <c r="B422" s="25" t="s">
        <v>625</v>
      </c>
      <c r="C422" s="26"/>
      <c r="D422" s="99">
        <v>32.4</v>
      </c>
      <c r="E422" s="100">
        <f>SUM(C422*D422)</f>
        <v>0</v>
      </c>
    </row>
    <row r="423" spans="1:5" ht="14.25">
      <c r="A423" s="22"/>
      <c r="B423" s="83"/>
      <c r="C423" s="26"/>
      <c r="D423" s="99"/>
      <c r="E423" s="98"/>
    </row>
    <row r="424" spans="1:5" ht="14.25">
      <c r="A424" s="22" t="s">
        <v>224</v>
      </c>
      <c r="B424" s="82" t="s">
        <v>275</v>
      </c>
      <c r="C424" s="24"/>
      <c r="D424" s="97" t="s">
        <v>551</v>
      </c>
      <c r="E424" s="98"/>
    </row>
    <row r="425" spans="1:5" ht="14.25">
      <c r="A425" s="22"/>
      <c r="B425" s="25" t="s">
        <v>270</v>
      </c>
      <c r="C425" s="26"/>
      <c r="D425" s="99">
        <v>3.15</v>
      </c>
      <c r="E425" s="100">
        <f>SUM(C425*D425)</f>
        <v>0</v>
      </c>
    </row>
    <row r="426" spans="1:5" ht="14.25">
      <c r="A426" s="22"/>
      <c r="B426" s="25" t="s">
        <v>273</v>
      </c>
      <c r="C426" s="26"/>
      <c r="D426" s="97" t="s">
        <v>552</v>
      </c>
      <c r="E426" s="98"/>
    </row>
    <row r="427" spans="1:5" ht="14.25">
      <c r="A427" s="22"/>
      <c r="B427" s="25" t="s">
        <v>272</v>
      </c>
      <c r="C427" s="26"/>
      <c r="D427" s="99">
        <v>31.5</v>
      </c>
      <c r="E427" s="100">
        <f>SUM(C427*D427)</f>
        <v>0</v>
      </c>
    </row>
    <row r="428" spans="1:5" ht="14.25">
      <c r="A428" s="22"/>
      <c r="B428" s="25"/>
      <c r="C428" s="26"/>
      <c r="D428" s="99"/>
      <c r="E428" s="98"/>
    </row>
    <row r="429" spans="1:5" ht="14.25">
      <c r="A429" s="22" t="s">
        <v>225</v>
      </c>
      <c r="B429" s="23" t="s">
        <v>277</v>
      </c>
      <c r="C429" s="24"/>
      <c r="D429" s="97" t="s">
        <v>551</v>
      </c>
      <c r="E429" s="98"/>
    </row>
    <row r="430" spans="1:5" ht="14.25">
      <c r="A430" s="22"/>
      <c r="B430" s="25" t="s">
        <v>276</v>
      </c>
      <c r="C430" s="26"/>
      <c r="D430" s="99">
        <v>6</v>
      </c>
      <c r="E430" s="100">
        <f>SUM(C430*D430)</f>
        <v>0</v>
      </c>
    </row>
    <row r="431" spans="1:5" ht="14.25">
      <c r="A431" s="22"/>
      <c r="B431" s="35" t="s">
        <v>278</v>
      </c>
      <c r="C431" s="26"/>
      <c r="D431" s="97" t="s">
        <v>552</v>
      </c>
      <c r="E431" s="98"/>
    </row>
    <row r="432" spans="1:5" ht="14.25">
      <c r="A432" s="22"/>
      <c r="B432" s="25"/>
      <c r="C432" s="26"/>
      <c r="D432" s="99">
        <v>60</v>
      </c>
      <c r="E432" s="100">
        <f>SUM(C432*D432)</f>
        <v>0</v>
      </c>
    </row>
    <row r="433" spans="1:5" ht="14.25">
      <c r="A433" s="7" t="s">
        <v>226</v>
      </c>
      <c r="B433" s="40" t="s">
        <v>177</v>
      </c>
      <c r="C433" s="14"/>
      <c r="D433" s="97" t="s">
        <v>531</v>
      </c>
      <c r="E433" s="98"/>
    </row>
    <row r="434" spans="1:5" ht="14.25">
      <c r="A434" s="7"/>
      <c r="B434" s="57" t="s">
        <v>178</v>
      </c>
      <c r="C434" s="43"/>
      <c r="D434" s="99">
        <v>5.71</v>
      </c>
      <c r="E434" s="100">
        <f>SUM(C434*D434)</f>
        <v>0</v>
      </c>
    </row>
    <row r="435" spans="1:5" ht="14.25">
      <c r="A435" s="7"/>
      <c r="B435" s="57" t="s">
        <v>580</v>
      </c>
      <c r="C435" s="43"/>
      <c r="D435" s="99"/>
      <c r="E435" s="98"/>
    </row>
    <row r="436" spans="1:5" ht="14.25">
      <c r="A436" s="7"/>
      <c r="B436" s="57"/>
      <c r="C436" s="43"/>
      <c r="D436" s="99"/>
      <c r="E436" s="98"/>
    </row>
    <row r="437" spans="1:5" ht="14.25">
      <c r="A437" s="7" t="s">
        <v>227</v>
      </c>
      <c r="B437" s="40" t="s">
        <v>179</v>
      </c>
      <c r="C437" s="14"/>
      <c r="D437" s="104" t="s">
        <v>573</v>
      </c>
      <c r="E437" s="98"/>
    </row>
    <row r="438" spans="1:5" ht="14.25">
      <c r="A438" s="7"/>
      <c r="B438" s="57" t="s">
        <v>180</v>
      </c>
      <c r="C438" s="43"/>
      <c r="D438" s="105">
        <v>6.2</v>
      </c>
      <c r="E438" s="100">
        <f>SUM(C438*D438)</f>
        <v>0</v>
      </c>
    </row>
    <row r="439" spans="1:5" ht="14.25">
      <c r="A439" s="7"/>
      <c r="B439" s="57"/>
      <c r="C439" s="43"/>
      <c r="D439" s="104" t="s">
        <v>574</v>
      </c>
      <c r="E439" s="98"/>
    </row>
    <row r="440" spans="1:5" ht="14.25">
      <c r="A440" s="7"/>
      <c r="B440" s="57"/>
      <c r="C440" s="43"/>
      <c r="D440" s="105">
        <v>24.8</v>
      </c>
      <c r="E440" s="100">
        <f>SUM(C440*D440)</f>
        <v>0</v>
      </c>
    </row>
    <row r="441" spans="1:5" ht="14.25">
      <c r="A441" s="7"/>
      <c r="B441" s="57"/>
      <c r="C441" s="43"/>
      <c r="D441" s="105"/>
      <c r="E441" s="98"/>
    </row>
    <row r="442" spans="1:5" ht="14.25">
      <c r="A442" s="7" t="s">
        <v>228</v>
      </c>
      <c r="B442" s="40" t="s">
        <v>326</v>
      </c>
      <c r="C442" s="14"/>
      <c r="D442" s="104" t="s">
        <v>550</v>
      </c>
      <c r="E442" s="98"/>
    </row>
    <row r="443" spans="1:5" ht="14.25">
      <c r="A443" s="7"/>
      <c r="B443" s="57" t="s">
        <v>327</v>
      </c>
      <c r="C443" s="43"/>
      <c r="D443" s="105">
        <v>6.43</v>
      </c>
      <c r="E443" s="100">
        <f>SUM(C443*D443)</f>
        <v>0</v>
      </c>
    </row>
    <row r="444" spans="1:5" ht="14.25">
      <c r="A444" s="7"/>
      <c r="B444" s="57"/>
      <c r="C444" s="43"/>
      <c r="D444" s="99"/>
      <c r="E444" s="98"/>
    </row>
    <row r="445" spans="1:5" ht="14.25">
      <c r="A445" s="7" t="s">
        <v>229</v>
      </c>
      <c r="B445" s="40" t="s">
        <v>181</v>
      </c>
      <c r="C445" s="14"/>
      <c r="D445" s="97" t="s">
        <v>531</v>
      </c>
      <c r="E445" s="98"/>
    </row>
    <row r="446" spans="1:5" ht="14.25">
      <c r="A446" s="7"/>
      <c r="B446" s="57" t="s">
        <v>182</v>
      </c>
      <c r="C446" s="43"/>
      <c r="D446" s="99">
        <v>7.59</v>
      </c>
      <c r="E446" s="100">
        <f>SUM(C446*D446)</f>
        <v>0</v>
      </c>
    </row>
    <row r="447" spans="1:5" ht="14.25">
      <c r="A447" s="7"/>
      <c r="B447" s="57" t="s">
        <v>183</v>
      </c>
      <c r="C447" s="43"/>
      <c r="D447" s="99"/>
      <c r="E447" s="98"/>
    </row>
    <row r="448" spans="1:5" ht="14.25">
      <c r="A448" s="7"/>
      <c r="B448" s="57"/>
      <c r="C448" s="43"/>
      <c r="D448" s="99"/>
      <c r="E448" s="98"/>
    </row>
    <row r="449" spans="1:5" ht="15">
      <c r="A449" s="119" t="s">
        <v>621</v>
      </c>
      <c r="B449" s="119"/>
      <c r="C449" s="119"/>
      <c r="D449" s="102"/>
      <c r="E449" s="107">
        <f>SUM(E400:E448)</f>
        <v>0</v>
      </c>
    </row>
    <row r="450" spans="1:5" ht="14.25">
      <c r="A450" s="7" t="s">
        <v>230</v>
      </c>
      <c r="B450" s="40" t="s">
        <v>587</v>
      </c>
      <c r="C450" s="14"/>
      <c r="D450" s="97" t="s">
        <v>531</v>
      </c>
      <c r="E450" s="98"/>
    </row>
    <row r="451" spans="1:5" ht="14.25">
      <c r="A451" s="7"/>
      <c r="B451" s="57"/>
      <c r="C451" s="43"/>
      <c r="D451" s="99">
        <v>7.92</v>
      </c>
      <c r="E451" s="100">
        <f>SUM(C451*D451)</f>
        <v>0</v>
      </c>
    </row>
    <row r="452" spans="1:5" ht="14.25">
      <c r="A452" s="7" t="s">
        <v>375</v>
      </c>
      <c r="B452" s="40" t="s">
        <v>307</v>
      </c>
      <c r="C452" s="14"/>
      <c r="D452" s="97" t="s">
        <v>531</v>
      </c>
      <c r="E452" s="98"/>
    </row>
    <row r="453" spans="1:5" ht="14.25">
      <c r="A453" s="7"/>
      <c r="B453" s="57" t="s">
        <v>308</v>
      </c>
      <c r="C453" s="43"/>
      <c r="D453" s="99">
        <v>4.99</v>
      </c>
      <c r="E453" s="100">
        <f>SUM(C453*D453)</f>
        <v>0</v>
      </c>
    </row>
    <row r="454" spans="1:5" ht="14.25">
      <c r="A454" s="7"/>
      <c r="B454" s="57"/>
      <c r="C454" s="43"/>
      <c r="D454" s="99"/>
      <c r="E454" s="98"/>
    </row>
    <row r="455" spans="1:5" ht="14.25">
      <c r="A455" s="7" t="s">
        <v>611</v>
      </c>
      <c r="B455" s="76" t="s">
        <v>316</v>
      </c>
      <c r="C455" s="14"/>
      <c r="D455" s="97" t="s">
        <v>549</v>
      </c>
      <c r="E455" s="98"/>
    </row>
    <row r="456" spans="1:5" ht="14.25">
      <c r="A456" s="7"/>
      <c r="B456" s="40" t="s">
        <v>317</v>
      </c>
      <c r="C456" s="14"/>
      <c r="D456" s="99">
        <v>6</v>
      </c>
      <c r="E456" s="100">
        <f>SUM(C456*D456)</f>
        <v>0</v>
      </c>
    </row>
    <row r="457" spans="1:5" ht="14.25">
      <c r="A457" s="7"/>
      <c r="B457" s="40"/>
      <c r="C457" s="14"/>
      <c r="D457" s="99"/>
      <c r="E457" s="98"/>
    </row>
    <row r="458" spans="1:5" ht="14.25">
      <c r="A458" s="7" t="s">
        <v>376</v>
      </c>
      <c r="B458" s="40" t="s">
        <v>318</v>
      </c>
      <c r="C458" s="14"/>
      <c r="D458" s="97" t="s">
        <v>548</v>
      </c>
      <c r="E458" s="98"/>
    </row>
    <row r="459" spans="1:5" ht="14.25">
      <c r="A459" s="7"/>
      <c r="B459" s="57" t="s">
        <v>482</v>
      </c>
      <c r="C459" s="43"/>
      <c r="D459" s="99">
        <v>25.45</v>
      </c>
      <c r="E459" s="100">
        <f>SUM(C459*D459)</f>
        <v>0</v>
      </c>
    </row>
    <row r="460" spans="1:5" ht="14.25">
      <c r="A460" s="7"/>
      <c r="B460" s="18" t="s">
        <v>588</v>
      </c>
      <c r="C460" s="14"/>
      <c r="D460" s="99"/>
      <c r="E460" s="98"/>
    </row>
    <row r="461" spans="1:5" ht="14.25">
      <c r="A461" s="7"/>
      <c r="B461" s="18"/>
      <c r="C461" s="14"/>
      <c r="D461" s="99"/>
      <c r="E461" s="98"/>
    </row>
    <row r="462" spans="1:5" ht="14.25">
      <c r="A462" s="7" t="s">
        <v>377</v>
      </c>
      <c r="B462" s="40" t="s">
        <v>319</v>
      </c>
      <c r="C462" s="14"/>
      <c r="D462" s="97" t="s">
        <v>531</v>
      </c>
      <c r="E462" s="98"/>
    </row>
    <row r="463" spans="1:5" ht="14.25">
      <c r="A463" s="7"/>
      <c r="B463" s="57" t="s">
        <v>321</v>
      </c>
      <c r="C463" s="43"/>
      <c r="D463" s="99">
        <v>0.93</v>
      </c>
      <c r="E463" s="100">
        <f>SUM(C463*D463)</f>
        <v>0</v>
      </c>
    </row>
    <row r="464" spans="1:5" ht="14.25">
      <c r="A464" s="7"/>
      <c r="B464" s="57" t="s">
        <v>320</v>
      </c>
      <c r="C464" s="43"/>
      <c r="D464" s="97" t="s">
        <v>547</v>
      </c>
      <c r="E464" s="98"/>
    </row>
    <row r="465" spans="1:5" ht="14.25">
      <c r="A465" s="7"/>
      <c r="B465" s="18" t="s">
        <v>420</v>
      </c>
      <c r="C465" s="14"/>
      <c r="D465" s="99">
        <v>11.16</v>
      </c>
      <c r="E465" s="100">
        <f>SUM(C465*D465)</f>
        <v>0</v>
      </c>
    </row>
    <row r="466" spans="1:5" ht="14.25">
      <c r="A466" s="7"/>
      <c r="B466" s="18"/>
      <c r="C466" s="14"/>
      <c r="D466" s="99"/>
      <c r="E466" s="98"/>
    </row>
    <row r="467" spans="1:5" ht="14.25">
      <c r="A467" s="7" t="s">
        <v>378</v>
      </c>
      <c r="B467" s="40" t="s">
        <v>328</v>
      </c>
      <c r="C467" s="14"/>
      <c r="D467" s="97" t="s">
        <v>531</v>
      </c>
      <c r="E467" s="98"/>
    </row>
    <row r="468" spans="1:5" ht="14.25">
      <c r="A468" s="7"/>
      <c r="B468" s="57" t="s">
        <v>581</v>
      </c>
      <c r="C468" s="43"/>
      <c r="D468" s="99">
        <v>12.83</v>
      </c>
      <c r="E468" s="100">
        <f>SUM(C468*D468)</f>
        <v>0</v>
      </c>
    </row>
    <row r="469" spans="1:5" ht="14.25">
      <c r="A469" s="7"/>
      <c r="B469" s="57"/>
      <c r="C469" s="43"/>
      <c r="D469" s="99"/>
      <c r="E469" s="98"/>
    </row>
    <row r="470" spans="1:5" ht="14.25">
      <c r="A470" s="7" t="s">
        <v>379</v>
      </c>
      <c r="B470" s="40" t="s">
        <v>329</v>
      </c>
      <c r="C470" s="14"/>
      <c r="D470" s="97" t="s">
        <v>531</v>
      </c>
      <c r="E470" s="98"/>
    </row>
    <row r="471" spans="1:5" ht="14.25">
      <c r="A471" s="7"/>
      <c r="B471" s="57" t="s">
        <v>330</v>
      </c>
      <c r="C471" s="43"/>
      <c r="D471" s="99">
        <v>5.34</v>
      </c>
      <c r="E471" s="100">
        <f>SUM(C471*D471)</f>
        <v>0</v>
      </c>
    </row>
    <row r="472" spans="1:5" ht="14.25">
      <c r="A472" s="7"/>
      <c r="B472" s="57"/>
      <c r="C472" s="43"/>
      <c r="D472" s="99"/>
      <c r="E472" s="98"/>
    </row>
    <row r="473" spans="1:5" ht="14.25">
      <c r="A473" s="22" t="s">
        <v>380</v>
      </c>
      <c r="B473" s="82" t="s">
        <v>86</v>
      </c>
      <c r="C473" s="24"/>
      <c r="D473" s="104" t="s">
        <v>570</v>
      </c>
      <c r="E473" s="98"/>
    </row>
    <row r="474" spans="1:5" ht="14.25">
      <c r="A474" s="22"/>
      <c r="B474" s="25" t="s">
        <v>87</v>
      </c>
      <c r="C474" s="26"/>
      <c r="D474" s="105">
        <v>4.54</v>
      </c>
      <c r="E474" s="100">
        <f>SUM(C474*D474)</f>
        <v>0</v>
      </c>
    </row>
    <row r="475" spans="1:5" ht="14.25">
      <c r="A475" s="22"/>
      <c r="B475" s="25" t="s">
        <v>88</v>
      </c>
      <c r="C475" s="26"/>
      <c r="D475" s="104" t="s">
        <v>535</v>
      </c>
      <c r="E475" s="98"/>
    </row>
    <row r="476" spans="1:5" ht="14.25">
      <c r="A476" s="22"/>
      <c r="B476" s="25" t="s">
        <v>589</v>
      </c>
      <c r="C476" s="26"/>
      <c r="D476" s="105">
        <f>SUM(D474*12)</f>
        <v>54.480000000000004</v>
      </c>
      <c r="E476" s="100">
        <f>SUM(C476*D476)</f>
        <v>0</v>
      </c>
    </row>
    <row r="477" spans="1:5" ht="14.25">
      <c r="A477" s="22"/>
      <c r="B477" s="25"/>
      <c r="C477" s="26"/>
      <c r="D477" s="104"/>
      <c r="E477" s="98"/>
    </row>
    <row r="478" spans="1:5" ht="14.25">
      <c r="A478" s="22" t="s">
        <v>381</v>
      </c>
      <c r="B478" s="13" t="s">
        <v>92</v>
      </c>
      <c r="C478" s="14"/>
      <c r="D478" s="104" t="s">
        <v>569</v>
      </c>
      <c r="E478" s="98"/>
    </row>
    <row r="479" spans="1:5" ht="14.25">
      <c r="A479" s="22"/>
      <c r="B479" s="57" t="s">
        <v>93</v>
      </c>
      <c r="C479" s="43"/>
      <c r="D479" s="105">
        <v>2.79</v>
      </c>
      <c r="E479" s="100">
        <f>SUM(C479*D479)</f>
        <v>0</v>
      </c>
    </row>
    <row r="480" spans="1:5" ht="14.25">
      <c r="A480" s="22"/>
      <c r="B480" s="57" t="s">
        <v>568</v>
      </c>
      <c r="C480" s="43"/>
      <c r="D480" s="104" t="s">
        <v>535</v>
      </c>
      <c r="E480" s="98"/>
    </row>
    <row r="481" spans="1:5" ht="14.25">
      <c r="A481" s="22"/>
      <c r="B481" s="57"/>
      <c r="C481" s="43"/>
      <c r="D481" s="105">
        <v>33.48</v>
      </c>
      <c r="E481" s="100">
        <f>SUM(C481*D481)</f>
        <v>0</v>
      </c>
    </row>
    <row r="482" spans="1:5" ht="14.25">
      <c r="A482" s="22" t="s">
        <v>382</v>
      </c>
      <c r="B482" s="13" t="s">
        <v>95</v>
      </c>
      <c r="C482" s="14"/>
      <c r="D482" s="104" t="s">
        <v>571</v>
      </c>
      <c r="E482" s="98"/>
    </row>
    <row r="483" spans="1:5" ht="14.25">
      <c r="A483" s="22"/>
      <c r="B483" s="57" t="s">
        <v>96</v>
      </c>
      <c r="C483" s="43"/>
      <c r="D483" s="105">
        <v>3.02</v>
      </c>
      <c r="E483" s="100">
        <f>SUM(C483*D483)</f>
        <v>0</v>
      </c>
    </row>
    <row r="484" spans="1:5" ht="14.25">
      <c r="A484" s="22"/>
      <c r="B484" s="57" t="s">
        <v>291</v>
      </c>
      <c r="C484" s="43"/>
      <c r="D484" s="104" t="s">
        <v>535</v>
      </c>
      <c r="E484" s="98"/>
    </row>
    <row r="485" spans="1:5" ht="14.25">
      <c r="A485" s="22"/>
      <c r="B485" s="57" t="s">
        <v>590</v>
      </c>
      <c r="C485" s="43"/>
      <c r="D485" s="105">
        <f>SUM(D483*12)</f>
        <v>36.24</v>
      </c>
      <c r="E485" s="100">
        <f>SUM(C485*D485)</f>
        <v>0</v>
      </c>
    </row>
    <row r="486" spans="1:5" ht="14.25">
      <c r="A486" s="22"/>
      <c r="B486" s="86"/>
      <c r="C486" s="14"/>
      <c r="D486" s="104"/>
      <c r="E486" s="98"/>
    </row>
    <row r="487" spans="1:5" ht="14.25">
      <c r="A487" s="22" t="s">
        <v>383</v>
      </c>
      <c r="B487" s="13" t="s">
        <v>98</v>
      </c>
      <c r="C487" s="14"/>
      <c r="D487" s="104" t="s">
        <v>572</v>
      </c>
      <c r="E487" s="98"/>
    </row>
    <row r="488" spans="1:5" ht="14.25">
      <c r="A488" s="22"/>
      <c r="B488" s="57" t="s">
        <v>99</v>
      </c>
      <c r="C488" s="43"/>
      <c r="D488" s="105">
        <v>3.54</v>
      </c>
      <c r="E488" s="100">
        <f>SUM(C488*D488)</f>
        <v>0</v>
      </c>
    </row>
    <row r="489" spans="1:5" ht="14.25">
      <c r="A489" s="22"/>
      <c r="B489" s="57" t="s">
        <v>292</v>
      </c>
      <c r="C489" s="43"/>
      <c r="D489" s="104" t="s">
        <v>535</v>
      </c>
      <c r="E489" s="98"/>
    </row>
    <row r="490" spans="1:5" ht="14.25">
      <c r="A490" s="22"/>
      <c r="B490" s="57" t="s">
        <v>591</v>
      </c>
      <c r="C490" s="43"/>
      <c r="D490" s="105">
        <v>42.48</v>
      </c>
      <c r="E490" s="100">
        <f>SUM(C490*D490)</f>
        <v>0</v>
      </c>
    </row>
    <row r="491" spans="1:5" ht="14.25">
      <c r="A491" s="22"/>
      <c r="B491" s="60"/>
      <c r="C491" s="43"/>
      <c r="D491" s="104"/>
      <c r="E491" s="98"/>
    </row>
    <row r="492" spans="1:5" ht="14.25">
      <c r="A492" s="22" t="s">
        <v>385</v>
      </c>
      <c r="B492" s="82" t="s">
        <v>101</v>
      </c>
      <c r="C492" s="24"/>
      <c r="D492" s="104" t="s">
        <v>570</v>
      </c>
      <c r="E492" s="98"/>
    </row>
    <row r="493" spans="1:5" ht="14.25">
      <c r="A493" s="22"/>
      <c r="B493" s="25" t="s">
        <v>592</v>
      </c>
      <c r="C493" s="26"/>
      <c r="D493" s="105">
        <v>4.51</v>
      </c>
      <c r="E493" s="100">
        <f>SUM(C493*D493)</f>
        <v>0</v>
      </c>
    </row>
    <row r="494" spans="1:5" ht="14.25">
      <c r="A494" s="22"/>
      <c r="B494" s="25" t="s">
        <v>593</v>
      </c>
      <c r="C494" s="26"/>
      <c r="D494" s="104" t="s">
        <v>535</v>
      </c>
      <c r="E494" s="98"/>
    </row>
    <row r="495" spans="1:5" ht="14.25">
      <c r="A495" s="22"/>
      <c r="B495" s="25"/>
      <c r="C495" s="26"/>
      <c r="D495" s="105">
        <f>SUM(D493*12)</f>
        <v>54.12</v>
      </c>
      <c r="E495" s="100">
        <f>SUM(C495*D495)</f>
        <v>0</v>
      </c>
    </row>
    <row r="496" spans="1:5" ht="14.25">
      <c r="A496" s="22"/>
      <c r="B496" s="25"/>
      <c r="C496" s="26"/>
      <c r="D496" s="104"/>
      <c r="E496" s="98"/>
    </row>
    <row r="497" spans="1:5" ht="14.25">
      <c r="A497" s="22"/>
      <c r="B497" s="25"/>
      <c r="C497" s="26"/>
      <c r="D497" s="104"/>
      <c r="E497" s="98"/>
    </row>
    <row r="498" spans="1:5" ht="14.25">
      <c r="A498" s="22"/>
      <c r="B498" s="25"/>
      <c r="C498" s="26"/>
      <c r="D498" s="104"/>
      <c r="E498" s="98"/>
    </row>
    <row r="499" spans="1:5" ht="15">
      <c r="A499" s="119" t="s">
        <v>621</v>
      </c>
      <c r="B499" s="119"/>
      <c r="C499" s="119"/>
      <c r="D499" s="102"/>
      <c r="E499" s="107">
        <f>SUM(E450:E498)</f>
        <v>0</v>
      </c>
    </row>
    <row r="500" spans="1:5" ht="14.25">
      <c r="A500" s="22" t="s">
        <v>384</v>
      </c>
      <c r="B500" s="30" t="s">
        <v>103</v>
      </c>
      <c r="C500" s="24"/>
      <c r="D500" s="104" t="s">
        <v>569</v>
      </c>
      <c r="E500" s="98"/>
    </row>
    <row r="501" spans="1:5" ht="14.25">
      <c r="A501" s="22"/>
      <c r="B501" s="25" t="s">
        <v>594</v>
      </c>
      <c r="C501" s="26"/>
      <c r="D501" s="105">
        <v>2.83</v>
      </c>
      <c r="E501" s="100">
        <f>SUM(C501*D501)</f>
        <v>0</v>
      </c>
    </row>
    <row r="502" spans="1:5" ht="14.25">
      <c r="A502" s="22"/>
      <c r="B502" s="25" t="s">
        <v>595</v>
      </c>
      <c r="C502" s="26"/>
      <c r="D502" s="104" t="s">
        <v>535</v>
      </c>
      <c r="E502" s="98"/>
    </row>
    <row r="503" spans="1:5" ht="14.25">
      <c r="A503" s="22"/>
      <c r="B503" s="25"/>
      <c r="C503" s="26"/>
      <c r="D503" s="105">
        <f>SUM(D501*12)</f>
        <v>33.96</v>
      </c>
      <c r="E503" s="100">
        <f>SUM(C503*D503)</f>
        <v>0</v>
      </c>
    </row>
    <row r="504" spans="1:5" ht="14.25">
      <c r="A504" s="22" t="s">
        <v>386</v>
      </c>
      <c r="B504" s="87" t="s">
        <v>288</v>
      </c>
      <c r="C504" s="24"/>
      <c r="D504" s="104" t="s">
        <v>543</v>
      </c>
      <c r="E504" s="98"/>
    </row>
    <row r="505" spans="1:5" ht="14.25">
      <c r="A505" s="22"/>
      <c r="B505" s="25" t="s">
        <v>289</v>
      </c>
      <c r="C505" s="26"/>
      <c r="D505" s="105">
        <v>3.73</v>
      </c>
      <c r="E505" s="100">
        <f>SUM(C505*D505)</f>
        <v>0</v>
      </c>
    </row>
    <row r="506" spans="1:5" ht="14.25">
      <c r="A506" s="22"/>
      <c r="B506" s="25"/>
      <c r="C506" s="26"/>
      <c r="D506" s="104" t="s">
        <v>535</v>
      </c>
      <c r="E506" s="98"/>
    </row>
    <row r="507" spans="1:5" ht="14.25">
      <c r="A507" s="22"/>
      <c r="B507" s="87"/>
      <c r="C507" s="24"/>
      <c r="D507" s="105">
        <f>SUM(D505*12)</f>
        <v>44.76</v>
      </c>
      <c r="E507" s="100">
        <f>SUM(C507*D507)</f>
        <v>0</v>
      </c>
    </row>
    <row r="508" spans="1:5" ht="14.25">
      <c r="A508" s="22" t="s">
        <v>387</v>
      </c>
      <c r="B508" s="87" t="s">
        <v>287</v>
      </c>
      <c r="C508" s="26"/>
      <c r="D508" s="104" t="s">
        <v>544</v>
      </c>
      <c r="E508" s="98"/>
    </row>
    <row r="509" spans="1:5" ht="14.25">
      <c r="A509" s="22"/>
      <c r="B509" s="25" t="s">
        <v>483</v>
      </c>
      <c r="C509" s="26"/>
      <c r="D509" s="105">
        <v>3.67</v>
      </c>
      <c r="E509" s="100">
        <f>SUM(C509*D509)</f>
        <v>0</v>
      </c>
    </row>
    <row r="510" spans="1:5" ht="14.25">
      <c r="A510" s="22"/>
      <c r="B510" s="25"/>
      <c r="C510" s="26"/>
      <c r="D510" s="104" t="s">
        <v>535</v>
      </c>
      <c r="E510" s="98"/>
    </row>
    <row r="511" spans="1:5" ht="14.25">
      <c r="A511" s="22"/>
      <c r="B511" s="88"/>
      <c r="C511" s="85"/>
      <c r="D511" s="105">
        <v>44.04</v>
      </c>
      <c r="E511" s="100">
        <f>SUM(C511*D511)</f>
        <v>0</v>
      </c>
    </row>
    <row r="512" spans="1:5" ht="14.25">
      <c r="A512" s="22" t="s">
        <v>388</v>
      </c>
      <c r="B512" s="23" t="s">
        <v>290</v>
      </c>
      <c r="C512" s="24"/>
      <c r="D512" s="104" t="s">
        <v>546</v>
      </c>
      <c r="E512" s="98"/>
    </row>
    <row r="513" spans="1:5" ht="14.25">
      <c r="A513" s="22"/>
      <c r="B513" s="25" t="s">
        <v>484</v>
      </c>
      <c r="C513" s="26"/>
      <c r="D513" s="105">
        <v>3.66</v>
      </c>
      <c r="E513" s="100">
        <f>SUM(C513*D513)</f>
        <v>0</v>
      </c>
    </row>
    <row r="514" spans="1:5" ht="14.25">
      <c r="A514" s="22"/>
      <c r="B514" s="25"/>
      <c r="C514" s="26"/>
      <c r="D514" s="104" t="s">
        <v>535</v>
      </c>
      <c r="E514" s="98"/>
    </row>
    <row r="515" spans="1:5" ht="14.25">
      <c r="A515" s="22"/>
      <c r="B515" s="25"/>
      <c r="C515" s="26"/>
      <c r="D515" s="105">
        <v>43.92</v>
      </c>
      <c r="E515" s="100">
        <f>SUM(C515*D515)</f>
        <v>0</v>
      </c>
    </row>
    <row r="516" spans="1:5" ht="14.25">
      <c r="A516" s="22" t="s">
        <v>389</v>
      </c>
      <c r="B516" s="23" t="s">
        <v>293</v>
      </c>
      <c r="C516" s="24"/>
      <c r="D516" s="104" t="s">
        <v>545</v>
      </c>
      <c r="E516" s="98"/>
    </row>
    <row r="517" spans="1:5" ht="14.25">
      <c r="A517" s="22"/>
      <c r="B517" s="25" t="s">
        <v>596</v>
      </c>
      <c r="C517" s="26"/>
      <c r="D517" s="105">
        <v>4.26</v>
      </c>
      <c r="E517" s="100">
        <f>SUM(C517*D517)</f>
        <v>0</v>
      </c>
    </row>
    <row r="518" spans="1:5" ht="14.25">
      <c r="A518" s="22"/>
      <c r="B518" s="25" t="s">
        <v>294</v>
      </c>
      <c r="C518" s="26"/>
      <c r="D518" s="104" t="s">
        <v>535</v>
      </c>
      <c r="E518" s="98"/>
    </row>
    <row r="519" spans="1:5" ht="14.25">
      <c r="A519" s="22"/>
      <c r="B519" s="25"/>
      <c r="C519" s="26"/>
      <c r="D519" s="105">
        <v>51.12</v>
      </c>
      <c r="E519" s="100">
        <f>SUM(C519*D519)</f>
        <v>0</v>
      </c>
    </row>
    <row r="520" spans="1:5" ht="14.25">
      <c r="A520" s="22"/>
      <c r="B520" s="25"/>
      <c r="C520" s="26"/>
      <c r="D520" s="105"/>
      <c r="E520" s="98"/>
    </row>
    <row r="521" spans="1:5" ht="14.25">
      <c r="A521" s="22" t="s">
        <v>390</v>
      </c>
      <c r="B521" s="13" t="s">
        <v>105</v>
      </c>
      <c r="C521" s="14"/>
      <c r="D521" s="104" t="s">
        <v>531</v>
      </c>
      <c r="E521" s="98"/>
    </row>
    <row r="522" spans="1:5" ht="14.25">
      <c r="A522" s="22"/>
      <c r="B522" s="57" t="s">
        <v>106</v>
      </c>
      <c r="C522" s="43"/>
      <c r="D522" s="105">
        <v>21.28</v>
      </c>
      <c r="E522" s="100">
        <f>SUM(C522*D522)</f>
        <v>0</v>
      </c>
    </row>
    <row r="523" spans="1:5" ht="14.25">
      <c r="A523" s="22"/>
      <c r="B523" s="57"/>
      <c r="C523" s="43"/>
      <c r="D523" s="104"/>
      <c r="E523" s="98"/>
    </row>
    <row r="524" spans="1:5" ht="14.25">
      <c r="A524" s="22" t="s">
        <v>391</v>
      </c>
      <c r="B524" s="40" t="s">
        <v>348</v>
      </c>
      <c r="C524" s="14"/>
      <c r="D524" s="104" t="s">
        <v>531</v>
      </c>
      <c r="E524" s="98"/>
    </row>
    <row r="525" spans="1:5" ht="14.25">
      <c r="A525" s="22"/>
      <c r="B525" s="57" t="s">
        <v>349</v>
      </c>
      <c r="C525" s="43"/>
      <c r="D525" s="105">
        <v>35</v>
      </c>
      <c r="E525" s="100">
        <f>SUM(C525*D525)</f>
        <v>0</v>
      </c>
    </row>
    <row r="526" spans="1:5" ht="14.25">
      <c r="A526" s="22"/>
      <c r="B526" s="57"/>
      <c r="C526" s="43"/>
      <c r="D526" s="104"/>
      <c r="E526" s="98"/>
    </row>
    <row r="527" spans="1:5" ht="14.25">
      <c r="A527" s="22" t="s">
        <v>392</v>
      </c>
      <c r="B527" s="40" t="s">
        <v>324</v>
      </c>
      <c r="C527" s="14"/>
      <c r="D527" s="104" t="s">
        <v>531</v>
      </c>
      <c r="E527" s="98"/>
    </row>
    <row r="528" spans="1:5" ht="14.25">
      <c r="A528" s="22"/>
      <c r="B528" s="57" t="s">
        <v>325</v>
      </c>
      <c r="C528" s="43"/>
      <c r="D528" s="105">
        <v>6.05</v>
      </c>
      <c r="E528" s="100">
        <f>SUM(C528*D528)</f>
        <v>0</v>
      </c>
    </row>
    <row r="529" spans="1:5" ht="14.25">
      <c r="A529" s="22"/>
      <c r="B529" s="57"/>
      <c r="C529" s="43"/>
      <c r="D529" s="104"/>
      <c r="E529" s="98"/>
    </row>
    <row r="530" spans="1:5" ht="14.25">
      <c r="A530" s="22" t="s">
        <v>393</v>
      </c>
      <c r="B530" s="13" t="s">
        <v>107</v>
      </c>
      <c r="C530" s="14"/>
      <c r="D530" s="104" t="s">
        <v>531</v>
      </c>
      <c r="E530" s="98"/>
    </row>
    <row r="531" spans="1:5" ht="14.25">
      <c r="A531" s="22"/>
      <c r="B531" s="57" t="s">
        <v>108</v>
      </c>
      <c r="C531" s="43"/>
      <c r="D531" s="105">
        <v>30</v>
      </c>
      <c r="E531" s="100">
        <f>SUM(C531*D531)</f>
        <v>0</v>
      </c>
    </row>
    <row r="532" spans="1:5" ht="14.25">
      <c r="A532" s="22"/>
      <c r="B532" s="57"/>
      <c r="C532" s="43"/>
      <c r="D532" s="105"/>
      <c r="E532" s="98"/>
    </row>
    <row r="533" spans="1:5" ht="14.25">
      <c r="A533" s="22" t="s">
        <v>394</v>
      </c>
      <c r="B533" s="13" t="s">
        <v>110</v>
      </c>
      <c r="C533" s="14"/>
      <c r="D533" s="104" t="s">
        <v>556</v>
      </c>
      <c r="E533" s="98"/>
    </row>
    <row r="534" spans="1:5" ht="14.25">
      <c r="A534" s="22"/>
      <c r="B534" s="57" t="s">
        <v>485</v>
      </c>
      <c r="C534" s="43"/>
      <c r="D534" s="105">
        <v>29.05</v>
      </c>
      <c r="E534" s="100">
        <f>SUM(C534*D534)</f>
        <v>0</v>
      </c>
    </row>
    <row r="535" spans="1:5" ht="14.25">
      <c r="A535" s="22"/>
      <c r="B535" s="60" t="s">
        <v>597</v>
      </c>
      <c r="C535" s="43"/>
      <c r="D535" s="105"/>
      <c r="E535" s="98"/>
    </row>
    <row r="536" spans="1:5" ht="14.25">
      <c r="A536" s="22"/>
      <c r="B536" s="13"/>
      <c r="C536" s="14"/>
      <c r="D536" s="104"/>
      <c r="E536" s="98"/>
    </row>
    <row r="537" spans="1:5" ht="17.25" customHeight="1">
      <c r="A537" s="22" t="s">
        <v>395</v>
      </c>
      <c r="B537" s="13" t="s">
        <v>110</v>
      </c>
      <c r="C537" s="14"/>
      <c r="D537" s="104" t="s">
        <v>555</v>
      </c>
      <c r="E537" s="98"/>
    </row>
    <row r="538" spans="1:5" ht="14.25">
      <c r="A538" s="22"/>
      <c r="B538" s="57" t="s">
        <v>486</v>
      </c>
      <c r="C538" s="43"/>
      <c r="D538" s="105">
        <v>14.64</v>
      </c>
      <c r="E538" s="100">
        <f>SUM(C538*D538)</f>
        <v>0</v>
      </c>
    </row>
    <row r="539" spans="1:5" ht="14.25">
      <c r="A539" s="22"/>
      <c r="B539" s="60" t="s">
        <v>598</v>
      </c>
      <c r="C539" s="43"/>
      <c r="D539" s="105"/>
      <c r="E539" s="98"/>
    </row>
    <row r="540" spans="1:5" ht="14.25">
      <c r="A540" s="22"/>
      <c r="B540" s="89"/>
      <c r="C540" s="90"/>
      <c r="D540" s="104"/>
      <c r="E540" s="98"/>
    </row>
    <row r="541" spans="1:5" ht="14.25">
      <c r="A541" s="22" t="s">
        <v>396</v>
      </c>
      <c r="B541" s="13" t="s">
        <v>110</v>
      </c>
      <c r="C541" s="14"/>
      <c r="D541" s="104" t="s">
        <v>555</v>
      </c>
      <c r="E541" s="98"/>
    </row>
    <row r="542" spans="1:5" ht="14.25">
      <c r="A542" s="22"/>
      <c r="B542" s="60" t="s">
        <v>280</v>
      </c>
      <c r="C542" s="43"/>
      <c r="D542" s="105">
        <v>19.76</v>
      </c>
      <c r="E542" s="100">
        <f>SUM(C542*D542)</f>
        <v>0</v>
      </c>
    </row>
    <row r="543" spans="1:5" ht="14.25">
      <c r="A543" s="22"/>
      <c r="B543" s="60"/>
      <c r="C543" s="43"/>
      <c r="D543" s="104"/>
      <c r="E543" s="98"/>
    </row>
    <row r="544" spans="1:5" ht="14.25">
      <c r="A544" s="22" t="s">
        <v>397</v>
      </c>
      <c r="B544" s="13" t="s">
        <v>110</v>
      </c>
      <c r="C544" s="14"/>
      <c r="D544" s="104"/>
      <c r="E544" s="98"/>
    </row>
    <row r="545" spans="1:5" ht="14.25">
      <c r="A545" s="22"/>
      <c r="B545" s="60" t="s">
        <v>281</v>
      </c>
      <c r="C545" s="43"/>
      <c r="D545" s="104" t="s">
        <v>556</v>
      </c>
      <c r="E545" s="98"/>
    </row>
    <row r="546" spans="1:5" ht="14.25">
      <c r="A546" s="22"/>
      <c r="B546" s="60"/>
      <c r="C546" s="43"/>
      <c r="D546" s="105">
        <v>21.06</v>
      </c>
      <c r="E546" s="100">
        <f>SUM(C546*D546)</f>
        <v>0</v>
      </c>
    </row>
    <row r="547" spans="1:5" ht="14.25">
      <c r="A547" s="22"/>
      <c r="B547" s="60"/>
      <c r="C547" s="43"/>
      <c r="D547" s="105"/>
      <c r="E547" s="98"/>
    </row>
    <row r="548" spans="1:5" ht="14.25">
      <c r="A548" s="22"/>
      <c r="B548" s="60"/>
      <c r="C548" s="43"/>
      <c r="D548" s="105"/>
      <c r="E548" s="98"/>
    </row>
    <row r="549" spans="1:5" ht="15">
      <c r="A549" s="119" t="s">
        <v>621</v>
      </c>
      <c r="B549" s="119"/>
      <c r="C549" s="119"/>
      <c r="D549" s="109"/>
      <c r="E549" s="103">
        <f>SUM(E500:E548)</f>
        <v>0</v>
      </c>
    </row>
    <row r="550" spans="1:5" ht="14.25">
      <c r="A550" s="22" t="s">
        <v>398</v>
      </c>
      <c r="B550" s="13" t="s">
        <v>110</v>
      </c>
      <c r="C550" s="14"/>
      <c r="D550" s="104" t="s">
        <v>557</v>
      </c>
      <c r="E550" s="98"/>
    </row>
    <row r="551" spans="1:5" ht="14.25">
      <c r="A551" s="22"/>
      <c r="B551" s="60" t="s">
        <v>282</v>
      </c>
      <c r="C551" s="43"/>
      <c r="D551" s="105">
        <v>28.73</v>
      </c>
      <c r="E551" s="100">
        <f>SUM(C551*D551)</f>
        <v>0</v>
      </c>
    </row>
    <row r="552" spans="1:5" ht="14.25">
      <c r="A552" s="22"/>
      <c r="B552" s="60"/>
      <c r="C552" s="43"/>
      <c r="D552" s="105"/>
      <c r="E552" s="98"/>
    </row>
    <row r="553" spans="1:5" ht="14.25">
      <c r="A553" s="22" t="s">
        <v>399</v>
      </c>
      <c r="B553" s="13" t="s">
        <v>110</v>
      </c>
      <c r="C553" s="14"/>
      <c r="D553" s="104" t="s">
        <v>558</v>
      </c>
      <c r="E553" s="98"/>
    </row>
    <row r="554" spans="1:5" ht="14.25">
      <c r="A554" s="22"/>
      <c r="B554" s="60" t="s">
        <v>283</v>
      </c>
      <c r="C554" s="43"/>
      <c r="D554" s="105">
        <v>26.2</v>
      </c>
      <c r="E554" s="100">
        <f>SUM(C554*D554)</f>
        <v>0</v>
      </c>
    </row>
    <row r="555" spans="1:5" ht="14.25">
      <c r="A555" s="22"/>
      <c r="B555" s="60"/>
      <c r="C555" s="43"/>
      <c r="D555" s="105"/>
      <c r="E555" s="98"/>
    </row>
    <row r="556" spans="1:5" ht="14.25">
      <c r="A556" s="7" t="s">
        <v>400</v>
      </c>
      <c r="B556" s="13" t="s">
        <v>110</v>
      </c>
      <c r="C556" s="14"/>
      <c r="D556" s="104" t="s">
        <v>558</v>
      </c>
      <c r="E556" s="98"/>
    </row>
    <row r="557" spans="1:5" ht="14.25">
      <c r="A557" s="22"/>
      <c r="B557" s="60" t="s">
        <v>599</v>
      </c>
      <c r="C557" s="43"/>
      <c r="D557" s="105">
        <v>24.63</v>
      </c>
      <c r="E557" s="100">
        <f>SUM(C557*D557)</f>
        <v>0</v>
      </c>
    </row>
    <row r="558" spans="1:5" ht="14.25">
      <c r="A558" s="22"/>
      <c r="B558" s="60"/>
      <c r="C558" s="43"/>
      <c r="D558" s="105"/>
      <c r="E558" s="98"/>
    </row>
    <row r="559" spans="1:5" ht="14.25">
      <c r="A559" s="22" t="s">
        <v>401</v>
      </c>
      <c r="B559" s="82" t="s">
        <v>142</v>
      </c>
      <c r="C559" s="24"/>
      <c r="D559" s="97" t="s">
        <v>559</v>
      </c>
      <c r="E559" s="98"/>
    </row>
    <row r="560" spans="1:5" ht="14.25">
      <c r="A560" s="7"/>
      <c r="B560" s="25" t="s">
        <v>600</v>
      </c>
      <c r="C560" s="26"/>
      <c r="D560" s="99">
        <v>26.52</v>
      </c>
      <c r="E560" s="100">
        <f>SUM(C560*D560)</f>
        <v>0</v>
      </c>
    </row>
    <row r="561" spans="1:5" ht="14.25">
      <c r="A561" s="7"/>
      <c r="B561" s="25" t="s">
        <v>487</v>
      </c>
      <c r="C561" s="26"/>
      <c r="D561" s="97"/>
      <c r="E561" s="98"/>
    </row>
    <row r="562" spans="1:5" ht="14.25">
      <c r="A562" s="7"/>
      <c r="B562" s="29" t="s">
        <v>505</v>
      </c>
      <c r="C562" s="24"/>
      <c r="D562" s="97"/>
      <c r="E562" s="98"/>
    </row>
    <row r="563" spans="1:5" ht="14.25">
      <c r="A563" s="7"/>
      <c r="B563" s="29"/>
      <c r="C563" s="24"/>
      <c r="D563" s="97"/>
      <c r="E563" s="98"/>
    </row>
    <row r="564" spans="1:5" ht="14.25">
      <c r="A564" s="7" t="s">
        <v>402</v>
      </c>
      <c r="B564" s="82" t="s">
        <v>143</v>
      </c>
      <c r="C564" s="24"/>
      <c r="D564" s="97" t="s">
        <v>559</v>
      </c>
      <c r="E564" s="98"/>
    </row>
    <row r="565" spans="1:5" ht="14.25">
      <c r="A565" s="7"/>
      <c r="B565" s="25" t="s">
        <v>601</v>
      </c>
      <c r="C565" s="26"/>
      <c r="D565" s="99">
        <v>22.11</v>
      </c>
      <c r="E565" s="100">
        <f>SUM(C565*D565)</f>
        <v>0</v>
      </c>
    </row>
    <row r="566" spans="1:5" ht="14.25">
      <c r="A566" s="7"/>
      <c r="B566" s="25" t="s">
        <v>295</v>
      </c>
      <c r="C566" s="26"/>
      <c r="D566" s="97"/>
      <c r="E566" s="98"/>
    </row>
    <row r="567" spans="1:5" ht="14.25">
      <c r="A567" s="7"/>
      <c r="B567" s="29" t="s">
        <v>506</v>
      </c>
      <c r="C567" s="24"/>
      <c r="D567" s="97"/>
      <c r="E567" s="98"/>
    </row>
    <row r="568" spans="1:5" ht="14.25">
      <c r="A568" s="7"/>
      <c r="B568" s="29"/>
      <c r="C568" s="24"/>
      <c r="D568" s="97"/>
      <c r="E568" s="98"/>
    </row>
    <row r="569" spans="1:5" ht="14.25">
      <c r="A569" s="7" t="s">
        <v>403</v>
      </c>
      <c r="B569" s="82" t="s">
        <v>115</v>
      </c>
      <c r="C569" s="24"/>
      <c r="D569" s="97" t="s">
        <v>560</v>
      </c>
      <c r="E569" s="98"/>
    </row>
    <row r="570" spans="1:5" ht="14.25">
      <c r="A570" s="7"/>
      <c r="B570" s="82" t="s">
        <v>284</v>
      </c>
      <c r="C570" s="24"/>
      <c r="D570" s="99">
        <v>26.43</v>
      </c>
      <c r="E570" s="100">
        <f>SUM(C570*D570)</f>
        <v>0</v>
      </c>
    </row>
    <row r="571" spans="1:5" ht="14.25">
      <c r="A571" s="7"/>
      <c r="B571" s="25" t="s">
        <v>417</v>
      </c>
      <c r="C571" s="26"/>
      <c r="D571" s="97"/>
      <c r="E571" s="98"/>
    </row>
    <row r="572" spans="1:5" ht="14.25">
      <c r="A572" s="7"/>
      <c r="B572" s="25"/>
      <c r="C572" s="26"/>
      <c r="D572" s="97"/>
      <c r="E572" s="98"/>
    </row>
    <row r="573" spans="1:5" ht="14.25">
      <c r="A573" s="7" t="s">
        <v>404</v>
      </c>
      <c r="B573" s="82" t="s">
        <v>117</v>
      </c>
      <c r="C573" s="24"/>
      <c r="D573" s="97" t="s">
        <v>531</v>
      </c>
      <c r="E573" s="98"/>
    </row>
    <row r="574" spans="1:5" ht="14.25">
      <c r="A574" s="7"/>
      <c r="B574" s="25" t="s">
        <v>144</v>
      </c>
      <c r="C574" s="26"/>
      <c r="D574" s="99" t="s">
        <v>619</v>
      </c>
      <c r="E574" s="98"/>
    </row>
    <row r="575" spans="1:5" ht="14.25">
      <c r="A575" s="7"/>
      <c r="B575" s="25"/>
      <c r="C575" s="26"/>
      <c r="D575" s="97"/>
      <c r="E575" s="98"/>
    </row>
    <row r="576" spans="1:5" ht="14.25">
      <c r="A576" s="7" t="s">
        <v>405</v>
      </c>
      <c r="B576" s="82" t="s">
        <v>119</v>
      </c>
      <c r="C576" s="24"/>
      <c r="D576" s="97" t="s">
        <v>531</v>
      </c>
      <c r="E576" s="98"/>
    </row>
    <row r="577" spans="1:5" ht="14.25">
      <c r="A577" s="7"/>
      <c r="B577" s="25" t="s">
        <v>285</v>
      </c>
      <c r="C577" s="26"/>
      <c r="D577" s="99" t="s">
        <v>619</v>
      </c>
      <c r="E577" s="98"/>
    </row>
    <row r="578" spans="1:5" ht="14.25">
      <c r="A578" s="7"/>
      <c r="B578" s="25" t="s">
        <v>295</v>
      </c>
      <c r="C578" s="26"/>
      <c r="D578" s="97"/>
      <c r="E578" s="98"/>
    </row>
    <row r="579" spans="1:5" ht="14.25">
      <c r="A579" s="7"/>
      <c r="B579" s="29" t="s">
        <v>507</v>
      </c>
      <c r="C579" s="24"/>
      <c r="D579" s="97"/>
      <c r="E579" s="98"/>
    </row>
    <row r="580" spans="1:5" ht="14.25">
      <c r="A580" s="77"/>
      <c r="B580" s="77"/>
      <c r="C580" s="11"/>
      <c r="D580" s="110"/>
      <c r="E580" s="98"/>
    </row>
    <row r="581" spans="1:5" ht="14.25">
      <c r="A581" s="22" t="s">
        <v>406</v>
      </c>
      <c r="B581" s="82" t="s">
        <v>120</v>
      </c>
      <c r="C581" s="24"/>
      <c r="D581" s="111" t="s">
        <v>531</v>
      </c>
      <c r="E581" s="98"/>
    </row>
    <row r="582" spans="1:5" ht="14.25">
      <c r="A582" s="7"/>
      <c r="B582" s="25" t="s">
        <v>122</v>
      </c>
      <c r="C582" s="26"/>
      <c r="D582" s="112" t="s">
        <v>619</v>
      </c>
      <c r="E582" s="98"/>
    </row>
    <row r="583" spans="1:5" ht="14.25">
      <c r="A583" s="7"/>
      <c r="B583" s="25" t="s">
        <v>295</v>
      </c>
      <c r="C583" s="26"/>
      <c r="D583" s="111"/>
      <c r="E583" s="98"/>
    </row>
    <row r="584" spans="1:5" ht="14.25">
      <c r="A584" s="7"/>
      <c r="B584" s="29" t="s">
        <v>508</v>
      </c>
      <c r="C584" s="24"/>
      <c r="D584" s="111"/>
      <c r="E584" s="98"/>
    </row>
    <row r="585" spans="1:5" ht="14.25">
      <c r="A585" s="7"/>
      <c r="B585" s="29"/>
      <c r="C585" s="24"/>
      <c r="D585" s="111"/>
      <c r="E585" s="98"/>
    </row>
    <row r="586" spans="1:5" ht="14.25">
      <c r="A586" s="7" t="s">
        <v>407</v>
      </c>
      <c r="B586" s="82" t="s">
        <v>123</v>
      </c>
      <c r="C586" s="24"/>
      <c r="D586" s="111" t="s">
        <v>531</v>
      </c>
      <c r="E586" s="98"/>
    </row>
    <row r="587" spans="1:5" ht="14.25">
      <c r="A587" s="7"/>
      <c r="B587" s="83" t="s">
        <v>124</v>
      </c>
      <c r="C587" s="26"/>
      <c r="D587" s="1" t="s">
        <v>619</v>
      </c>
      <c r="E587" s="98"/>
    </row>
    <row r="588" spans="1:5" ht="14.25">
      <c r="A588" s="7"/>
      <c r="B588" s="83" t="s">
        <v>125</v>
      </c>
      <c r="C588" s="26"/>
      <c r="D588" s="2"/>
      <c r="E588" s="98"/>
    </row>
    <row r="589" spans="1:5" ht="14.25">
      <c r="A589" s="7"/>
      <c r="B589" s="83"/>
      <c r="C589" s="26"/>
      <c r="D589" s="2"/>
      <c r="E589" s="98"/>
    </row>
    <row r="590" spans="1:5" ht="14.25">
      <c r="A590" s="7" t="s">
        <v>408</v>
      </c>
      <c r="B590" s="87" t="s">
        <v>364</v>
      </c>
      <c r="C590" s="24"/>
      <c r="D590" s="2" t="s">
        <v>531</v>
      </c>
      <c r="E590" s="98"/>
    </row>
    <row r="591" spans="1:5" ht="14.25">
      <c r="A591" s="7"/>
      <c r="B591" s="82" t="s">
        <v>499</v>
      </c>
      <c r="C591" s="24"/>
      <c r="D591" s="1" t="s">
        <v>619</v>
      </c>
      <c r="E591" s="98"/>
    </row>
    <row r="592" spans="1:5" ht="14.25">
      <c r="A592" s="7"/>
      <c r="B592" s="83" t="s">
        <v>360</v>
      </c>
      <c r="C592" s="26"/>
      <c r="D592" s="2"/>
      <c r="E592" s="98"/>
    </row>
    <row r="593" spans="1:5" ht="14.25">
      <c r="A593" s="7"/>
      <c r="B593" s="83" t="s">
        <v>366</v>
      </c>
      <c r="C593" s="26"/>
      <c r="D593" s="2"/>
      <c r="E593" s="98"/>
    </row>
    <row r="594" spans="1:5" ht="14.25">
      <c r="A594" s="7"/>
      <c r="B594" s="83" t="s">
        <v>361</v>
      </c>
      <c r="C594" s="26"/>
      <c r="D594" s="2"/>
      <c r="E594" s="98"/>
    </row>
    <row r="595" spans="1:5" ht="14.25">
      <c r="A595" s="7"/>
      <c r="B595" s="83" t="s">
        <v>362</v>
      </c>
      <c r="C595" s="26"/>
      <c r="D595" s="2"/>
      <c r="E595" s="98"/>
    </row>
    <row r="596" spans="1:5" ht="14.25">
      <c r="A596" s="7"/>
      <c r="B596" s="83" t="s">
        <v>363</v>
      </c>
      <c r="C596" s="26"/>
      <c r="D596" s="2"/>
      <c r="E596" s="98"/>
    </row>
    <row r="597" spans="1:5" ht="14.25">
      <c r="A597" s="7"/>
      <c r="B597" s="82" t="s">
        <v>498</v>
      </c>
      <c r="C597" s="24"/>
      <c r="D597" s="2"/>
      <c r="E597" s="98"/>
    </row>
    <row r="598" spans="1:5" ht="14.25">
      <c r="A598" s="7"/>
      <c r="B598" s="82"/>
      <c r="C598" s="24"/>
      <c r="D598" s="2"/>
      <c r="E598" s="98"/>
    </row>
    <row r="599" spans="1:5" ht="15">
      <c r="A599" s="119" t="s">
        <v>621</v>
      </c>
      <c r="B599" s="119"/>
      <c r="C599" s="119"/>
      <c r="D599" s="102"/>
      <c r="E599" s="107">
        <f>SUM(E550:E598)</f>
        <v>0</v>
      </c>
    </row>
    <row r="600" spans="1:5" ht="14.25">
      <c r="A600" s="7" t="s">
        <v>409</v>
      </c>
      <c r="B600" s="87" t="s">
        <v>489</v>
      </c>
      <c r="C600" s="24"/>
      <c r="D600" s="2" t="s">
        <v>531</v>
      </c>
      <c r="E600" s="98"/>
    </row>
    <row r="601" spans="1:5" ht="14.25">
      <c r="A601" s="7"/>
      <c r="B601" s="87" t="s">
        <v>501</v>
      </c>
      <c r="C601" s="24"/>
      <c r="D601" s="1" t="s">
        <v>619</v>
      </c>
      <c r="E601" s="98"/>
    </row>
    <row r="602" spans="1:5" ht="14.25">
      <c r="A602" s="7"/>
      <c r="B602" s="83" t="s">
        <v>606</v>
      </c>
      <c r="C602" s="26"/>
      <c r="D602" s="2"/>
      <c r="E602" s="98"/>
    </row>
    <row r="603" spans="1:5" ht="14.25">
      <c r="A603" s="7"/>
      <c r="B603" s="83" t="s">
        <v>502</v>
      </c>
      <c r="C603" s="26"/>
      <c r="D603" s="2"/>
      <c r="E603" s="98"/>
    </row>
    <row r="604" spans="1:5" ht="14.25">
      <c r="A604" s="7"/>
      <c r="B604" s="83" t="s">
        <v>503</v>
      </c>
      <c r="C604" s="26"/>
      <c r="D604" s="2"/>
      <c r="E604" s="98"/>
    </row>
    <row r="605" spans="1:5" ht="14.25">
      <c r="A605" s="7"/>
      <c r="B605" s="82" t="s">
        <v>504</v>
      </c>
      <c r="C605" s="24"/>
      <c r="D605" s="2"/>
      <c r="E605" s="98"/>
    </row>
    <row r="606" spans="1:5" ht="14.25">
      <c r="A606" s="7"/>
      <c r="B606" s="82"/>
      <c r="C606" s="24"/>
      <c r="D606" s="2"/>
      <c r="E606" s="98"/>
    </row>
    <row r="607" spans="1:5" ht="14.25">
      <c r="A607" s="7" t="s">
        <v>410</v>
      </c>
      <c r="B607" s="82" t="s">
        <v>365</v>
      </c>
      <c r="C607" s="24"/>
      <c r="D607" s="2" t="s">
        <v>531</v>
      </c>
      <c r="E607" s="98"/>
    </row>
    <row r="608" spans="1:5" ht="14.25">
      <c r="A608" s="7"/>
      <c r="B608" s="87" t="s">
        <v>500</v>
      </c>
      <c r="C608" s="24"/>
      <c r="D608" s="1" t="s">
        <v>619</v>
      </c>
      <c r="E608" s="98"/>
    </row>
    <row r="609" spans="1:5" ht="14.25">
      <c r="A609" s="7"/>
      <c r="B609" s="87"/>
      <c r="C609" s="24"/>
      <c r="D609" s="1"/>
      <c r="E609" s="98"/>
    </row>
    <row r="610" spans="1:5" ht="14.25">
      <c r="A610" s="7" t="s">
        <v>411</v>
      </c>
      <c r="B610" s="23" t="s">
        <v>126</v>
      </c>
      <c r="C610" s="24"/>
      <c r="D610" s="111" t="s">
        <v>561</v>
      </c>
      <c r="E610" s="98"/>
    </row>
    <row r="611" spans="1:5" ht="14.25">
      <c r="A611" s="7"/>
      <c r="B611" s="25" t="s">
        <v>286</v>
      </c>
      <c r="C611" s="26"/>
      <c r="D611" s="112">
        <v>60.75</v>
      </c>
      <c r="E611" s="100">
        <f>SUM(C611*D611)</f>
        <v>0</v>
      </c>
    </row>
    <row r="612" spans="1:5" ht="14.25">
      <c r="A612" s="7"/>
      <c r="B612" s="25" t="s">
        <v>168</v>
      </c>
      <c r="C612" s="26"/>
      <c r="D612" s="111"/>
      <c r="E612" s="98"/>
    </row>
    <row r="613" spans="1:5" ht="14.25">
      <c r="A613" s="7"/>
      <c r="B613" s="25" t="s">
        <v>490</v>
      </c>
      <c r="C613" s="26"/>
      <c r="D613" s="111"/>
      <c r="E613" s="98"/>
    </row>
    <row r="614" spans="1:5" ht="14.25">
      <c r="A614" s="7"/>
      <c r="B614" s="29" t="s">
        <v>582</v>
      </c>
      <c r="C614" s="24"/>
      <c r="D614" s="111"/>
      <c r="E614" s="98"/>
    </row>
    <row r="615" spans="1:5" ht="14.25">
      <c r="A615" s="7"/>
      <c r="B615" s="29"/>
      <c r="C615" s="24"/>
      <c r="D615" s="111"/>
      <c r="E615" s="98"/>
    </row>
    <row r="616" spans="1:5" ht="14.25">
      <c r="A616" s="7" t="s">
        <v>412</v>
      </c>
      <c r="B616" s="8" t="s">
        <v>127</v>
      </c>
      <c r="C616" s="9"/>
      <c r="D616" s="97" t="s">
        <v>531</v>
      </c>
      <c r="E616" s="98"/>
    </row>
    <row r="617" spans="1:5" ht="14.25">
      <c r="A617" s="7"/>
      <c r="B617" s="10" t="s">
        <v>128</v>
      </c>
      <c r="C617" s="11"/>
      <c r="D617" s="99">
        <v>19.6</v>
      </c>
      <c r="E617" s="100">
        <f>SUM(C617*D617)</f>
        <v>0</v>
      </c>
    </row>
    <row r="618" spans="1:5" ht="14.25">
      <c r="A618" s="7"/>
      <c r="B618" s="12"/>
      <c r="C618" s="11"/>
      <c r="D618" s="97"/>
      <c r="E618" s="98"/>
    </row>
    <row r="619" spans="1:5" ht="14.25">
      <c r="A619" s="7" t="s">
        <v>413</v>
      </c>
      <c r="B619" s="8" t="s">
        <v>129</v>
      </c>
      <c r="C619" s="9"/>
      <c r="D619" s="97" t="s">
        <v>558</v>
      </c>
      <c r="E619" s="98"/>
    </row>
    <row r="620" spans="1:5" ht="14.25">
      <c r="A620" s="7"/>
      <c r="B620" s="10" t="s">
        <v>602</v>
      </c>
      <c r="C620" s="11"/>
      <c r="D620" s="99">
        <v>18.67</v>
      </c>
      <c r="E620" s="100">
        <f>SUM(C620*D620)</f>
        <v>0</v>
      </c>
    </row>
    <row r="621" spans="1:5" ht="14.25">
      <c r="A621" s="7"/>
      <c r="B621" s="10"/>
      <c r="C621" s="11"/>
      <c r="D621" s="99"/>
      <c r="E621" s="98"/>
    </row>
    <row r="622" spans="1:5" ht="14.25">
      <c r="A622" s="22" t="s">
        <v>414</v>
      </c>
      <c r="B622" s="8" t="s">
        <v>129</v>
      </c>
      <c r="C622" s="9"/>
      <c r="D622" s="97" t="s">
        <v>562</v>
      </c>
      <c r="E622" s="98"/>
    </row>
    <row r="623" spans="1:5" ht="14.25">
      <c r="A623" s="7"/>
      <c r="B623" s="10" t="s">
        <v>603</v>
      </c>
      <c r="C623" s="11"/>
      <c r="D623" s="99">
        <v>32.41</v>
      </c>
      <c r="E623" s="100">
        <f>SUM(C623*D623)</f>
        <v>0</v>
      </c>
    </row>
    <row r="624" spans="1:5" ht="14.25">
      <c r="A624" s="7"/>
      <c r="B624" s="10"/>
      <c r="C624" s="11"/>
      <c r="D624" s="99"/>
      <c r="E624" s="98"/>
    </row>
    <row r="625" spans="1:5" ht="14.25">
      <c r="A625" s="7" t="s">
        <v>415</v>
      </c>
      <c r="B625" s="13" t="s">
        <v>133</v>
      </c>
      <c r="C625" s="14"/>
      <c r="D625" s="97" t="s">
        <v>531</v>
      </c>
      <c r="E625" s="98"/>
    </row>
    <row r="626" spans="1:5" ht="14.25">
      <c r="A626" s="22"/>
      <c r="B626" s="57" t="s">
        <v>134</v>
      </c>
      <c r="C626" s="43"/>
      <c r="D626" s="99">
        <v>7.23</v>
      </c>
      <c r="E626" s="100">
        <f>SUM(C626*D626)</f>
        <v>0</v>
      </c>
    </row>
    <row r="627" spans="1:5" ht="14.25">
      <c r="A627" s="22"/>
      <c r="B627" s="57" t="s">
        <v>135</v>
      </c>
      <c r="C627" s="43"/>
      <c r="D627" s="97"/>
      <c r="E627" s="98"/>
    </row>
    <row r="628" spans="1:5" ht="14.25">
      <c r="A628" s="22"/>
      <c r="B628" s="57" t="s">
        <v>136</v>
      </c>
      <c r="C628" s="43"/>
      <c r="D628" s="97"/>
      <c r="E628" s="98"/>
    </row>
    <row r="629" spans="1:5" ht="14.25">
      <c r="A629" s="75"/>
      <c r="B629" s="12"/>
      <c r="C629" s="11"/>
      <c r="D629" s="97"/>
      <c r="E629" s="98"/>
    </row>
    <row r="630" spans="1:5" ht="14.25">
      <c r="A630" s="7" t="s">
        <v>416</v>
      </c>
      <c r="B630" s="8" t="s">
        <v>137</v>
      </c>
      <c r="C630" s="9"/>
      <c r="D630" s="97" t="s">
        <v>563</v>
      </c>
      <c r="E630" s="98"/>
    </row>
    <row r="631" spans="1:5" ht="14.25">
      <c r="A631" s="7"/>
      <c r="B631" s="10" t="s">
        <v>313</v>
      </c>
      <c r="C631" s="11"/>
      <c r="D631" s="99">
        <v>30.23</v>
      </c>
      <c r="E631" s="100">
        <f>SUM(C631*D631)</f>
        <v>0</v>
      </c>
    </row>
    <row r="632" spans="1:5" ht="14.25">
      <c r="A632" s="7"/>
      <c r="B632" s="10" t="s">
        <v>604</v>
      </c>
      <c r="C632" s="11"/>
      <c r="D632" s="99"/>
      <c r="E632" s="98"/>
    </row>
    <row r="633" spans="1:5" ht="14.25">
      <c r="A633" s="7"/>
      <c r="B633" s="15" t="s">
        <v>491</v>
      </c>
      <c r="C633" s="9"/>
      <c r="D633" s="97"/>
      <c r="E633" s="98"/>
    </row>
    <row r="634" spans="1:5" ht="14.25">
      <c r="A634" s="7"/>
      <c r="B634" s="15"/>
      <c r="C634" s="9"/>
      <c r="D634" s="97"/>
      <c r="E634" s="98"/>
    </row>
    <row r="635" spans="1:5" ht="14.25">
      <c r="A635" s="7" t="s">
        <v>488</v>
      </c>
      <c r="B635" s="17" t="s">
        <v>314</v>
      </c>
      <c r="C635" s="9"/>
      <c r="D635" s="97" t="s">
        <v>535</v>
      </c>
      <c r="E635" s="98"/>
    </row>
    <row r="636" spans="1:5" ht="14.25">
      <c r="A636" s="7"/>
      <c r="B636" s="10" t="s">
        <v>315</v>
      </c>
      <c r="C636" s="11"/>
      <c r="D636" s="99">
        <v>20.6</v>
      </c>
      <c r="E636" s="100">
        <f>SUM(C636*D636)</f>
        <v>0</v>
      </c>
    </row>
    <row r="637" spans="1:5" ht="14.25">
      <c r="A637" s="7"/>
      <c r="B637" s="10"/>
      <c r="C637" s="11"/>
      <c r="D637" s="99"/>
      <c r="E637" s="98"/>
    </row>
    <row r="638" spans="1:5" ht="14.25">
      <c r="A638" s="22" t="s">
        <v>612</v>
      </c>
      <c r="B638" s="91" t="s">
        <v>138</v>
      </c>
      <c r="C638" s="92"/>
      <c r="D638" s="97" t="s">
        <v>564</v>
      </c>
      <c r="E638" s="98"/>
    </row>
    <row r="639" spans="1:5" ht="14.25">
      <c r="A639" s="7"/>
      <c r="B639" s="83" t="s">
        <v>616</v>
      </c>
      <c r="C639" s="26"/>
      <c r="D639" s="105">
        <v>76.86</v>
      </c>
      <c r="E639" s="100">
        <f>SUM(C639*D639)</f>
        <v>0</v>
      </c>
    </row>
    <row r="640" spans="1:5" ht="14.25">
      <c r="A640" s="7"/>
      <c r="B640" s="83" t="s">
        <v>617</v>
      </c>
      <c r="C640" s="26"/>
      <c r="D640" s="97"/>
      <c r="E640" s="98"/>
    </row>
    <row r="641" spans="1:5" ht="14.25">
      <c r="A641" s="7"/>
      <c r="B641" s="83" t="s">
        <v>605</v>
      </c>
      <c r="C641" s="26"/>
      <c r="D641" s="97"/>
      <c r="E641" s="98"/>
    </row>
    <row r="642" spans="1:5" ht="14.25">
      <c r="A642" s="7"/>
      <c r="B642" s="83" t="s">
        <v>583</v>
      </c>
      <c r="C642" s="26"/>
      <c r="D642" s="97"/>
      <c r="E642" s="98"/>
    </row>
    <row r="643" spans="1:5" ht="14.25">
      <c r="A643" s="93"/>
      <c r="B643" s="82" t="s">
        <v>497</v>
      </c>
      <c r="C643" s="24"/>
      <c r="D643" s="104"/>
      <c r="E643" s="98"/>
    </row>
    <row r="644" spans="1:5" ht="14.25">
      <c r="A644" s="93"/>
      <c r="B644" s="82"/>
      <c r="C644" s="24"/>
      <c r="D644" s="104"/>
      <c r="E644" s="98"/>
    </row>
    <row r="645" spans="1:5" ht="14.25">
      <c r="A645" s="22" t="s">
        <v>615</v>
      </c>
      <c r="B645" s="13" t="s">
        <v>130</v>
      </c>
      <c r="C645" s="14"/>
      <c r="D645" s="104" t="s">
        <v>531</v>
      </c>
      <c r="E645" s="98"/>
    </row>
    <row r="646" spans="1:5" ht="14.25">
      <c r="A646" s="22"/>
      <c r="B646" s="57" t="s">
        <v>131</v>
      </c>
      <c r="C646" s="43"/>
      <c r="D646" s="105">
        <v>1.5</v>
      </c>
      <c r="E646" s="100">
        <f>SUM(C646*D646)</f>
        <v>0</v>
      </c>
    </row>
    <row r="647" spans="1:5" ht="14.25">
      <c r="A647" s="22"/>
      <c r="B647" s="57" t="s">
        <v>132</v>
      </c>
      <c r="C647" s="43"/>
      <c r="D647" s="104"/>
      <c r="E647" s="98"/>
    </row>
    <row r="648" spans="1:5" ht="15.75" thickBot="1">
      <c r="A648" s="119" t="s">
        <v>621</v>
      </c>
      <c r="B648" s="119"/>
      <c r="C648" s="119"/>
      <c r="D648" s="113"/>
      <c r="E648" s="114">
        <f>SUM(E600:E647)</f>
        <v>0</v>
      </c>
    </row>
    <row r="649" spans="1:5" ht="15.75" thickBot="1">
      <c r="A649" s="119" t="s">
        <v>622</v>
      </c>
      <c r="B649" s="119"/>
      <c r="C649" s="119"/>
      <c r="D649" s="115"/>
      <c r="E649" s="116">
        <f>SUM(E648,E599,E549,E499,E449,E399,E349,E299,E249,E199,E149,E99,E49)</f>
        <v>0</v>
      </c>
    </row>
    <row r="650" spans="4:5" ht="14.25">
      <c r="D650" s="117"/>
      <c r="E650" s="118"/>
    </row>
    <row r="651" spans="4:5" ht="14.25">
      <c r="D651" s="117"/>
      <c r="E651" s="118"/>
    </row>
    <row r="652" spans="4:5" ht="14.25">
      <c r="D652" s="117"/>
      <c r="E652" s="118"/>
    </row>
    <row r="653" spans="4:5" ht="14.25">
      <c r="D653" s="117"/>
      <c r="E653" s="118"/>
    </row>
    <row r="654" spans="4:5" ht="14.25">
      <c r="D654" s="117"/>
      <c r="E654" s="118"/>
    </row>
    <row r="655" spans="4:5" ht="14.25">
      <c r="D655" s="117"/>
      <c r="E655" s="118"/>
    </row>
    <row r="656" spans="4:5" ht="14.25">
      <c r="D656" s="117"/>
      <c r="E656" s="118"/>
    </row>
    <row r="657" spans="4:5" ht="14.25">
      <c r="D657" s="117"/>
      <c r="E657" s="118"/>
    </row>
    <row r="658" spans="4:5" ht="14.25">
      <c r="D658" s="117"/>
      <c r="E658" s="118"/>
    </row>
    <row r="659" spans="4:5" ht="14.25">
      <c r="D659" s="117"/>
      <c r="E659" s="118"/>
    </row>
  </sheetData>
  <sheetProtection/>
  <mergeCells count="17">
    <mergeCell ref="A99:C99"/>
    <mergeCell ref="A149:C149"/>
    <mergeCell ref="A199:C199"/>
    <mergeCell ref="A249:C249"/>
    <mergeCell ref="A299:C299"/>
    <mergeCell ref="A1:E1"/>
    <mergeCell ref="A2:B2"/>
    <mergeCell ref="A599:C599"/>
    <mergeCell ref="A648:C648"/>
    <mergeCell ref="A649:C649"/>
    <mergeCell ref="A3:E3"/>
    <mergeCell ref="A349:C349"/>
    <mergeCell ref="A399:C399"/>
    <mergeCell ref="A449:C449"/>
    <mergeCell ref="A499:C499"/>
    <mergeCell ref="A549:C549"/>
    <mergeCell ref="A49:C49"/>
  </mergeCells>
  <printOptions/>
  <pageMargins left="0.25" right="0.25" top="0.25" bottom="0.5" header="0.3" footer="0.3"/>
  <pageSetup horizontalDpi="600" verticalDpi="600" orientation="portrait" r:id="rId1"/>
  <headerFooter alignWithMargins="0">
    <oddHeader>&amp;C&amp;9SUWANNEE COUNTY SCHOOL BOARD     -       CUSTODIAL SERVICE BID</oddHeader>
    <oddFooter>&amp;C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Scheufler</dc:creator>
  <cp:keywords/>
  <dc:description/>
  <cp:lastModifiedBy>Claire Wood</cp:lastModifiedBy>
  <cp:lastPrinted>2016-07-14T14:07:41Z</cp:lastPrinted>
  <dcterms:created xsi:type="dcterms:W3CDTF">2013-04-02T15:25:45Z</dcterms:created>
  <dcterms:modified xsi:type="dcterms:W3CDTF">2017-06-28T14:04:45Z</dcterms:modified>
  <cp:category/>
  <cp:version/>
  <cp:contentType/>
  <cp:contentStatus/>
</cp:coreProperties>
</file>